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900361\Desktop\"/>
    </mc:Choice>
  </mc:AlternateContent>
  <xr:revisionPtr revIDLastSave="0" documentId="13_ncr:1_{34356D8A-C06F-4DAB-962A-7DF8C98A0ED8}" xr6:coauthVersionLast="47" xr6:coauthVersionMax="47" xr10:uidLastSave="{00000000-0000-0000-0000-000000000000}"/>
  <bookViews>
    <workbookView xWindow="-120" yWindow="-16320" windowWidth="29040" windowHeight="15720" xr2:uid="{C369273B-F975-40C4-9573-C1D3FCF2ACB3}"/>
  </bookViews>
  <sheets>
    <sheet name="鑑定人認定試験受験料振込金明細表" sheetId="1" r:id="rId1"/>
    <sheet name="連動シート1" sheetId="3" state="hidden" r:id="rId2"/>
    <sheet name="連動シート2" sheetId="4" state="hidden" r:id="rId3"/>
  </sheets>
  <definedNames>
    <definedName name="_１級研究レポート_受験者_○印">連動シート1!$B$10:$G$10</definedName>
    <definedName name="_xlnm.Print_Area" localSheetId="0">鑑定人認定試験受験料振込金明細表!$A$1:$F$38</definedName>
    <definedName name="受験する級">連動シート1!$B$8:$G$8</definedName>
    <definedName name="筆記試験受験_科目数_注">連動シート1!$B$9:$G$9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34" i="1"/>
  <c r="F30" i="1"/>
  <c r="F29" i="1"/>
  <c r="F28" i="1"/>
  <c r="F27" i="1"/>
  <c r="F26" i="1"/>
  <c r="F24" i="1"/>
  <c r="B39" i="4"/>
  <c r="B35" i="4"/>
  <c r="B31" i="4"/>
  <c r="B27" i="4"/>
  <c r="B23" i="4"/>
  <c r="B19" i="4"/>
  <c r="B15" i="4"/>
  <c r="B11" i="4"/>
  <c r="D2" i="3"/>
  <c r="B8" i="4" s="1"/>
  <c r="F23" i="1" s="1"/>
  <c r="D3" i="3"/>
  <c r="B12" i="4" s="1"/>
  <c r="D4" i="3"/>
  <c r="B16" i="4" s="1"/>
  <c r="F25" i="1" s="1"/>
  <c r="D5" i="3"/>
  <c r="B20" i="4" s="1"/>
  <c r="D6" i="3"/>
  <c r="B24" i="4" s="1"/>
  <c r="D7" i="3"/>
  <c r="B28" i="4" s="1"/>
  <c r="D8" i="3"/>
  <c r="B32" i="4" s="1"/>
  <c r="D9" i="3"/>
  <c r="B36" i="4" s="1"/>
  <c r="D10" i="3"/>
  <c r="B40" i="4" s="1"/>
  <c r="F31" i="1" s="1"/>
  <c r="B7" i="4"/>
  <c r="D1" i="3"/>
  <c r="B4" i="4" s="1"/>
  <c r="B3" i="4"/>
  <c r="F32" i="1" l="1"/>
</calcChain>
</file>

<file path=xl/sharedStrings.xml><?xml version="1.0" encoding="utf-8"?>
<sst xmlns="http://schemas.openxmlformats.org/spreadsheetml/2006/main" count="80" uniqueCount="52">
  <si>
    <t>一般社団法人  日本損害保険協会</t>
    <phoneticPr fontId="2"/>
  </si>
  <si>
    <t>【登録番号：T2010005018514】</t>
    <rPh sb="1" eb="5">
      <t>トウロクバンゴウ</t>
    </rPh>
    <phoneticPr fontId="2"/>
  </si>
  <si>
    <t>　</t>
    <phoneticPr fontId="2"/>
  </si>
  <si>
    <t>損害保険登録鑑定人 認定試験受験料振込金明細表</t>
    <phoneticPr fontId="2"/>
  </si>
  <si>
    <t>本表は複数名分の受験料を一括して振込む場合に作成し、振込金受取書（写）を添付する。</t>
  </si>
  <si>
    <t>なお、試験日までに誤りのある旨の連絡がない場合には記載内容のとおり確認があったものとし、</t>
    <rPh sb="3" eb="6">
      <t>シケンビ</t>
    </rPh>
    <rPh sb="9" eb="10">
      <t>アヤマ</t>
    </rPh>
    <rPh sb="14" eb="15">
      <t>ムネ</t>
    </rPh>
    <rPh sb="16" eb="18">
      <t>レンラク</t>
    </rPh>
    <rPh sb="21" eb="23">
      <t>バアイ</t>
    </rPh>
    <rPh sb="25" eb="29">
      <t>キサイナイヨウ</t>
    </rPh>
    <rPh sb="33" eb="35">
      <t>カクニン</t>
    </rPh>
    <phoneticPr fontId="2"/>
  </si>
  <si>
    <t>本書を適格請求書とする。</t>
    <phoneticPr fontId="2"/>
  </si>
  <si>
    <t>振  込  人  名：</t>
    <rPh sb="0" eb="1">
      <t>シン</t>
    </rPh>
    <rPh sb="3" eb="4">
      <t>コ</t>
    </rPh>
    <rPh sb="6" eb="7">
      <t>ニン</t>
    </rPh>
    <rPh sb="9" eb="10">
      <t>メイ</t>
    </rPh>
    <phoneticPr fontId="2"/>
  </si>
  <si>
    <t>振   込   日（西暦）：</t>
    <phoneticPr fontId="2"/>
  </si>
  <si>
    <t xml:space="preserve">                                                                                 </t>
  </si>
  <si>
    <t>No.</t>
  </si>
  <si>
    <t>受験する級</t>
  </si>
  <si>
    <t>筆記試験受験
科目数（注）</t>
    <phoneticPr fontId="2"/>
  </si>
  <si>
    <t>１級研究レポート
受験者（○印）</t>
    <phoneticPr fontId="2"/>
  </si>
  <si>
    <t>金額（円・税込）</t>
    <phoneticPr fontId="2"/>
  </si>
  <si>
    <t>上記明細の合計金額</t>
  </si>
  <si>
    <t>振込金受取書に記載の振込金額</t>
  </si>
  <si>
    <t>うち消費税10%</t>
    <rPh sb="2" eb="5">
      <t>ショウヒゼイ</t>
    </rPh>
    <phoneticPr fontId="2"/>
  </si>
  <si>
    <t>注　3級認定試験受験者は、筆記試験受験科目数の記載は不要です。</t>
  </si>
  <si>
    <r>
      <t>ご担当者名：</t>
    </r>
    <r>
      <rPr>
        <u/>
        <sz val="11"/>
        <color theme="1"/>
        <rFont val="メイリオ"/>
        <family val="3"/>
        <charset val="128"/>
      </rPr>
      <t>　　　　　　　　　　　　　　　　　　</t>
    </r>
    <rPh sb="1" eb="4">
      <t>タントウシャ</t>
    </rPh>
    <rPh sb="4" eb="5">
      <t>メイ</t>
    </rPh>
    <phoneticPr fontId="2"/>
  </si>
  <si>
    <t xml:space="preserve">                           </t>
    <phoneticPr fontId="2"/>
  </si>
  <si>
    <r>
      <t>ご連絡先：</t>
    </r>
    <r>
      <rPr>
        <u/>
        <sz val="11"/>
        <color theme="1"/>
        <rFont val="メイリオ"/>
        <family val="3"/>
        <charset val="128"/>
      </rPr>
      <t>　　　　　　　　　　　　　　</t>
    </r>
    <rPh sb="1" eb="4">
      <t>レンラクサキ</t>
    </rPh>
    <phoneticPr fontId="2"/>
  </si>
  <si>
    <t>〇</t>
    <phoneticPr fontId="2"/>
  </si>
  <si>
    <t>連動値No.1</t>
    <rPh sb="0" eb="2">
      <t>レンドウ</t>
    </rPh>
    <rPh sb="2" eb="3">
      <t>チ</t>
    </rPh>
    <phoneticPr fontId="2"/>
  </si>
  <si>
    <t>連動値No.2</t>
    <rPh sb="0" eb="2">
      <t>レンドウ</t>
    </rPh>
    <rPh sb="2" eb="3">
      <t>チ</t>
    </rPh>
    <phoneticPr fontId="2"/>
  </si>
  <si>
    <t>連動値No.3</t>
    <rPh sb="0" eb="2">
      <t>レンドウ</t>
    </rPh>
    <rPh sb="2" eb="3">
      <t>チ</t>
    </rPh>
    <phoneticPr fontId="2"/>
  </si>
  <si>
    <t>連動値No.4</t>
    <rPh sb="0" eb="2">
      <t>レンドウ</t>
    </rPh>
    <rPh sb="2" eb="3">
      <t>チ</t>
    </rPh>
    <phoneticPr fontId="2"/>
  </si>
  <si>
    <t>連動値No.5</t>
    <rPh sb="0" eb="2">
      <t>レンドウ</t>
    </rPh>
    <rPh sb="2" eb="3">
      <t>チ</t>
    </rPh>
    <phoneticPr fontId="2"/>
  </si>
  <si>
    <t>連動値No.6</t>
    <rPh sb="0" eb="2">
      <t>レンドウ</t>
    </rPh>
    <rPh sb="2" eb="3">
      <t>チ</t>
    </rPh>
    <phoneticPr fontId="2"/>
  </si>
  <si>
    <t>連動値No.7</t>
    <rPh sb="0" eb="2">
      <t>レンドウ</t>
    </rPh>
    <rPh sb="2" eb="3">
      <t>チ</t>
    </rPh>
    <phoneticPr fontId="2"/>
  </si>
  <si>
    <t>連動値No.8</t>
    <rPh sb="0" eb="2">
      <t>レンドウ</t>
    </rPh>
    <rPh sb="2" eb="3">
      <t>チ</t>
    </rPh>
    <phoneticPr fontId="2"/>
  </si>
  <si>
    <t>連動値No.9</t>
    <rPh sb="0" eb="2">
      <t>レンドウ</t>
    </rPh>
    <rPh sb="2" eb="3">
      <t>チ</t>
    </rPh>
    <phoneticPr fontId="2"/>
  </si>
  <si>
    <t>連動値No.10</t>
    <rPh sb="0" eb="2">
      <t>レンドウ</t>
    </rPh>
    <rPh sb="2" eb="3">
      <t>チ</t>
    </rPh>
    <phoneticPr fontId="2"/>
  </si>
  <si>
    <t>No.1</t>
    <phoneticPr fontId="2"/>
  </si>
  <si>
    <t>3級</t>
    <rPh sb="1" eb="2">
      <t>キュウ</t>
    </rPh>
    <phoneticPr fontId="2"/>
  </si>
  <si>
    <t>2級</t>
    <rPh sb="1" eb="2">
      <t>キュウ</t>
    </rPh>
    <phoneticPr fontId="2"/>
  </si>
  <si>
    <t>1級</t>
    <rPh sb="1" eb="2">
      <t>キュウ</t>
    </rPh>
    <phoneticPr fontId="2"/>
  </si>
  <si>
    <t>No.2</t>
    <phoneticPr fontId="2"/>
  </si>
  <si>
    <t>No.3</t>
    <phoneticPr fontId="2"/>
  </si>
  <si>
    <t>No.4</t>
    <phoneticPr fontId="2"/>
  </si>
  <si>
    <t>No.5</t>
    <phoneticPr fontId="2"/>
  </si>
  <si>
    <t>No.6</t>
    <phoneticPr fontId="2"/>
  </si>
  <si>
    <t>No.7</t>
    <phoneticPr fontId="2"/>
  </si>
  <si>
    <t>No.8</t>
    <phoneticPr fontId="2"/>
  </si>
  <si>
    <t>No.9</t>
    <phoneticPr fontId="2"/>
  </si>
  <si>
    <t>No.10</t>
    <phoneticPr fontId="2"/>
  </si>
  <si>
    <t>受験申請者名</t>
    <phoneticPr fontId="2"/>
  </si>
  <si>
    <t>インボイス登録番号：</t>
    <phoneticPr fontId="2"/>
  </si>
  <si>
    <t>ふ り が な</t>
    <phoneticPr fontId="2"/>
  </si>
  <si>
    <t>　　　年　　    月　　    日</t>
    <rPh sb="3" eb="4">
      <t>ネン</t>
    </rPh>
    <rPh sb="10" eb="11">
      <t>ガツ</t>
    </rPh>
    <rPh sb="17" eb="18">
      <t>ヒ</t>
    </rPh>
    <phoneticPr fontId="2"/>
  </si>
  <si>
    <t>　</t>
  </si>
  <si>
    <r>
      <t>　　</t>
    </r>
    <r>
      <rPr>
        <b/>
        <sz val="16"/>
        <color theme="1"/>
        <rFont val="メイリオ"/>
        <family val="3"/>
        <charset val="128"/>
      </rPr>
      <t>枚目／</t>
    </r>
    <r>
      <rPr>
        <b/>
        <u/>
        <sz val="16"/>
        <color theme="1"/>
        <rFont val="メイリオ"/>
        <family val="3"/>
        <charset val="128"/>
      </rPr>
      <t>　　</t>
    </r>
    <r>
      <rPr>
        <b/>
        <sz val="16"/>
        <color theme="1"/>
        <rFont val="メイリオ"/>
        <family val="3"/>
        <charset val="128"/>
      </rPr>
      <t>枚中</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</si>
</sst>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10.5"/>
      <color theme="1"/>
      <name val="メイリオ"/>
      <family val="3"/>
      <charset val="128"/>
    </font>
    <font>
      <sz val="12"/>
      <color theme="1"/>
      <name val="メイリオ"/>
      <family val="3"/>
      <charset val="128"/>
    </font>
    <font>
      <sz val="11"/>
      <color theme="1"/>
      <name val="メイリオ"/>
      <family val="3"/>
      <charset val="128"/>
    </font>
    <font>
      <sz val="10.5"/>
      <color rgb="FFFF0000"/>
      <name val="メイリオ"/>
      <family val="3"/>
      <charset val="128"/>
    </font>
    <font>
      <sz val="8"/>
      <color theme="1"/>
      <name val="メイリオ"/>
      <family val="3"/>
      <charset val="128"/>
    </font>
    <font>
      <u/>
      <sz val="11"/>
      <color theme="1"/>
      <name val="メイリオ"/>
      <family val="3"/>
      <charset val="128"/>
    </font>
    <font>
      <b/>
      <sz val="10.5"/>
      <color rgb="FF000000"/>
      <name val="メイリオ"/>
      <family val="3"/>
      <charset val="128"/>
    </font>
    <font>
      <b/>
      <sz val="10.5"/>
      <color theme="1"/>
      <name val="メイリオ"/>
      <family val="3"/>
      <charset val="128"/>
    </font>
    <font>
      <sz val="11"/>
      <name val="メイリオ"/>
      <family val="3"/>
      <charset val="128"/>
    </font>
    <font>
      <sz val="10.5"/>
      <name val="メイリオ"/>
      <family val="3"/>
      <charset val="128"/>
    </font>
    <font>
      <sz val="11"/>
      <name val="ＭＳ 明朝"/>
      <family val="1"/>
      <charset val="128"/>
    </font>
    <font>
      <b/>
      <sz val="10.5"/>
      <name val="メイリオ"/>
      <family val="3"/>
      <charset val="128"/>
    </font>
    <font>
      <b/>
      <u/>
      <sz val="16"/>
      <color theme="1"/>
      <name val="メイリオ"/>
      <family val="3"/>
      <charset val="128"/>
    </font>
    <font>
      <b/>
      <sz val="16"/>
      <color theme="1"/>
      <name val="メイリオ"/>
      <family val="3"/>
      <charset val="128"/>
    </font>
    <font>
      <b/>
      <sz val="12"/>
      <color theme="1"/>
      <name val="メイリオ"/>
      <family val="3"/>
      <charset val="128"/>
    </font>
  </fonts>
  <fills count="3">
    <fill>
      <patternFill patternType="none"/>
    </fill>
    <fill>
      <patternFill patternType="gray125"/>
    </fill>
    <fill>
      <patternFill patternType="gray0625">
        <bgColor rgb="FFF2F2F2"/>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11" fillId="2" borderId="0" xfId="0" applyFont="1" applyFill="1" applyAlignment="1">
      <alignment horizontal="center" vertical="center" wrapText="1"/>
    </xf>
    <xf numFmtId="0" fontId="0" fillId="0" borderId="0" xfId="0" applyAlignment="1">
      <alignment horizontal="center" vertical="center"/>
    </xf>
    <xf numFmtId="38" fontId="5" fillId="0" borderId="5" xfId="1" applyFont="1" applyBorder="1" applyAlignment="1" applyProtection="1">
      <alignment horizontal="right" vertical="center" wrapText="1"/>
    </xf>
    <xf numFmtId="0" fontId="5" fillId="0" borderId="5" xfId="0" applyFont="1" applyBorder="1" applyAlignment="1" applyProtection="1">
      <alignment horizontal="justify" vertical="center" wrapText="1"/>
      <protection locked="0"/>
    </xf>
    <xf numFmtId="0" fontId="6" fillId="0" borderId="5"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 xfId="0" applyFont="1" applyBorder="1" applyAlignment="1" applyProtection="1">
      <alignment horizontal="justify" vertical="center" wrapText="1"/>
      <protection locked="0"/>
    </xf>
    <xf numFmtId="38" fontId="12" fillId="0" borderId="15" xfId="1" applyFont="1" applyBorder="1" applyAlignment="1" applyProtection="1">
      <alignment horizontal="right"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38" fontId="14" fillId="0" borderId="5" xfId="1" applyFont="1" applyBorder="1" applyAlignment="1" applyProtection="1">
      <alignment horizontal="right" vertical="center" wrapText="1"/>
    </xf>
    <xf numFmtId="0" fontId="3" fillId="0" borderId="0" xfId="0" applyFont="1" applyProtection="1">
      <alignment vertical="center"/>
      <protection locked="0"/>
    </xf>
    <xf numFmtId="0" fontId="15" fillId="0" borderId="0" xfId="0" applyFont="1" applyProtection="1">
      <alignment vertical="center"/>
      <protection locked="0"/>
    </xf>
    <xf numFmtId="0" fontId="5" fillId="0" borderId="4" xfId="0" applyFont="1" applyBorder="1" applyAlignment="1" applyProtection="1">
      <alignment horizontal="right" vertical="center" wrapText="1"/>
      <protection locked="0"/>
    </xf>
    <xf numFmtId="0" fontId="5" fillId="0" borderId="7" xfId="0" applyFont="1" applyBorder="1" applyAlignment="1" applyProtection="1">
      <alignment horizontal="right" vertical="center" wrapText="1"/>
      <protection locked="0"/>
    </xf>
    <xf numFmtId="0" fontId="7" fillId="0" borderId="16" xfId="0" applyFont="1" applyBorder="1" applyProtection="1">
      <alignment vertical="center"/>
      <protection locked="0"/>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20" fontId="8" fillId="0" borderId="0" xfId="0" applyNumberFormat="1" applyFont="1" applyAlignment="1">
      <alignment horizontal="left" vertical="center"/>
    </xf>
    <xf numFmtId="0" fontId="7" fillId="0" borderId="0" xfId="0" applyFont="1">
      <alignment vertical="center"/>
    </xf>
    <xf numFmtId="0" fontId="5" fillId="0" borderId="0" xfId="0" applyFont="1" applyAlignment="1">
      <alignment horizontal="justify" vertical="center"/>
    </xf>
    <xf numFmtId="0" fontId="7" fillId="0" borderId="0" xfId="0" applyFont="1" applyAlignment="1">
      <alignment horizontal="right" vertical="center"/>
    </xf>
    <xf numFmtId="0" fontId="1" fillId="0" borderId="0" xfId="0" applyFont="1" applyAlignment="1">
      <alignment horizontal="justify" vertical="center"/>
    </xf>
    <xf numFmtId="0" fontId="15" fillId="0" borderId="0" xfId="0" applyFont="1">
      <alignment vertical="center"/>
    </xf>
    <xf numFmtId="0" fontId="17" fillId="0" borderId="0" xfId="0" applyFont="1" applyAlignment="1">
      <alignment horizontal="center" vertical="center"/>
    </xf>
    <xf numFmtId="0" fontId="5" fillId="0" borderId="0" xfId="0" applyFont="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xf>
    <xf numFmtId="0" fontId="19" fillId="0" borderId="0" xfId="0" applyFont="1" applyAlignment="1">
      <alignment horizontal="centerContinuous" vertical="center"/>
    </xf>
    <xf numFmtId="0" fontId="7" fillId="0" borderId="0" xfId="0" applyFont="1" applyAlignment="1">
      <alignment horizontal="centerContinuous" vertical="center"/>
    </xf>
    <xf numFmtId="20" fontId="13" fillId="0" borderId="0" xfId="0" applyNumberFormat="1" applyFont="1" applyAlignment="1">
      <alignment horizontal="left" vertical="center"/>
    </xf>
    <xf numFmtId="38" fontId="5" fillId="0" borderId="14" xfId="0" applyNumberFormat="1" applyFont="1" applyBorder="1" applyAlignment="1">
      <alignment horizontal="right" vertical="center" wrapText="1"/>
    </xf>
    <xf numFmtId="0" fontId="12" fillId="0" borderId="9" xfId="0" applyFont="1" applyBorder="1" applyAlignment="1">
      <alignment horizontal="right" vertical="center" wrapText="1"/>
    </xf>
    <xf numFmtId="0" fontId="12" fillId="0" borderId="10" xfId="0" applyFont="1" applyBorder="1" applyAlignment="1">
      <alignment horizontal="right" vertical="center" wrapText="1"/>
    </xf>
    <xf numFmtId="0" fontId="16" fillId="0" borderId="6" xfId="0" applyFont="1" applyBorder="1" applyAlignment="1">
      <alignment horizontal="right" vertical="center" wrapText="1"/>
    </xf>
    <xf numFmtId="0" fontId="7" fillId="0" borderId="0" xfId="0" applyFont="1" applyProtection="1">
      <alignment vertical="center"/>
      <protection locked="0"/>
    </xf>
    <xf numFmtId="0" fontId="9" fillId="0" borderId="0" xfId="0" applyFont="1" applyAlignment="1" applyProtection="1">
      <protection locked="0"/>
    </xf>
    <xf numFmtId="0" fontId="17" fillId="0" borderId="0" xfId="0" applyFont="1" applyAlignment="1" applyProtection="1">
      <alignment horizontal="center" vertical="center"/>
      <protection locked="0"/>
    </xf>
    <xf numFmtId="0" fontId="9" fillId="0" borderId="0" xfId="0" applyFont="1" applyAlignment="1">
      <alignment horizontal="center"/>
    </xf>
    <xf numFmtId="0" fontId="12" fillId="0" borderId="11" xfId="0" applyFont="1" applyBorder="1" applyAlignment="1">
      <alignment horizontal="right" vertical="center" wrapText="1"/>
    </xf>
    <xf numFmtId="0" fontId="12" fillId="0" borderId="12" xfId="0" applyFont="1" applyBorder="1" applyAlignment="1">
      <alignment horizontal="right" vertical="center" wrapText="1"/>
    </xf>
    <xf numFmtId="0" fontId="12" fillId="0" borderId="13"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8" xfId="0" applyFont="1" applyBorder="1" applyAlignment="1">
      <alignment horizontal="right" vertical="center" wrapText="1"/>
    </xf>
    <xf numFmtId="0" fontId="12" fillId="0" borderId="19" xfId="0" applyFont="1" applyBorder="1" applyAlignment="1">
      <alignment horizontal="right" vertical="center" wrapText="1"/>
    </xf>
    <xf numFmtId="0" fontId="5" fillId="0" borderId="0" xfId="0" applyFont="1" applyAlignment="1">
      <alignment horizontal="left" vertical="center"/>
    </xf>
    <xf numFmtId="0" fontId="13" fillId="0" borderId="0" xfId="0" applyFont="1" applyAlignment="1">
      <alignment horizontal="left" vertical="center"/>
    </xf>
    <xf numFmtId="20" fontId="13" fillId="0" borderId="0" xfId="0" applyNumberFormat="1" applyFont="1" applyAlignment="1">
      <alignment horizontal="left" vertical="center"/>
    </xf>
    <xf numFmtId="0" fontId="7" fillId="0" borderId="0" xfId="0" applyFont="1" applyAlignment="1">
      <alignment horizontal="right" vertical="center"/>
    </xf>
    <xf numFmtId="0" fontId="13" fillId="0" borderId="0" xfId="0" applyFont="1" applyAlignment="1">
      <alignment horizontal="right" vertical="center"/>
    </xf>
    <xf numFmtId="0" fontId="7" fillId="0" borderId="0" xfId="0" applyFont="1" applyAlignment="1" applyProtection="1">
      <alignment horizontal="left" vertical="top"/>
      <protection locked="0"/>
    </xf>
    <xf numFmtId="0" fontId="13" fillId="0" borderId="0" xfId="0" applyFont="1" applyAlignment="1" applyProtection="1">
      <alignment horizontal="left" vertical="center"/>
      <protection locked="0"/>
    </xf>
    <xf numFmtId="31" fontId="14" fillId="0" borderId="0" xfId="0" applyNumberFormat="1" applyFont="1" applyAlignment="1" applyProtection="1">
      <alignment horizontal="center" vertical="center"/>
      <protection locked="0"/>
    </xf>
    <xf numFmtId="0" fontId="9" fillId="0" borderId="0" xfId="0" applyFont="1" applyAlignment="1" applyProtection="1">
      <alignment horizontal="left"/>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C6DF-F81C-42FD-9F84-A78F01E49623}">
  <dimension ref="A1:F38"/>
  <sheetViews>
    <sheetView showGridLines="0" tabSelected="1" zoomScaleNormal="100" zoomScaleSheetLayoutView="112" workbookViewId="0">
      <selection activeCell="G1" sqref="G1"/>
    </sheetView>
  </sheetViews>
  <sheetFormatPr defaultColWidth="9" defaultRowHeight="13" x14ac:dyDescent="0.55000000000000004"/>
  <cols>
    <col min="1" max="1" width="4.58203125" style="14" customWidth="1"/>
    <col min="2" max="2" width="20.5" style="14" customWidth="1"/>
    <col min="3" max="3" width="11.33203125" style="14" customWidth="1"/>
    <col min="4" max="4" width="13.58203125" style="14" customWidth="1"/>
    <col min="5" max="5" width="16" style="14" customWidth="1"/>
    <col min="6" max="6" width="17.25" style="14" customWidth="1"/>
    <col min="7" max="16384" width="9" style="14"/>
  </cols>
  <sheetData>
    <row r="1" spans="1:6" ht="13" customHeight="1" x14ac:dyDescent="0.55000000000000004">
      <c r="A1" s="1"/>
      <c r="B1" s="1"/>
      <c r="C1" s="1"/>
      <c r="D1" s="1"/>
      <c r="E1" s="1"/>
      <c r="F1" s="1"/>
    </row>
    <row r="2" spans="1:6" ht="25.5" x14ac:dyDescent="0.55000000000000004">
      <c r="A2" s="40"/>
      <c r="B2" s="40"/>
      <c r="C2" s="40"/>
      <c r="D2" s="40"/>
      <c r="E2" s="42" t="s">
        <v>51</v>
      </c>
      <c r="F2" s="42"/>
    </row>
    <row r="3" spans="1:6" ht="25.5" x14ac:dyDescent="0.55000000000000004">
      <c r="A3" s="24"/>
      <c r="B3" s="24"/>
      <c r="C3" s="24"/>
      <c r="D3" s="24"/>
      <c r="E3" s="29"/>
      <c r="F3" s="29"/>
    </row>
    <row r="4" spans="1:6" ht="17.149999999999999" customHeight="1" x14ac:dyDescent="0.55000000000000004">
      <c r="A4" s="30" t="s">
        <v>0</v>
      </c>
      <c r="B4" s="24"/>
      <c r="C4" s="24"/>
      <c r="D4" s="24"/>
      <c r="E4" s="1"/>
      <c r="F4" s="1"/>
    </row>
    <row r="5" spans="1:6" ht="17.149999999999999" customHeight="1" x14ac:dyDescent="0.55000000000000004">
      <c r="A5" s="31" t="s">
        <v>1</v>
      </c>
      <c r="B5" s="24"/>
      <c r="C5" s="24"/>
      <c r="D5" s="24"/>
      <c r="E5" s="1"/>
      <c r="F5" s="1"/>
    </row>
    <row r="6" spans="1:6" ht="17.149999999999999" customHeight="1" x14ac:dyDescent="0.55000000000000004">
      <c r="A6" s="32"/>
      <c r="B6" s="24"/>
      <c r="C6" s="24"/>
      <c r="D6" s="24"/>
      <c r="E6" s="1"/>
      <c r="F6" s="1"/>
    </row>
    <row r="7" spans="1:6" ht="17.149999999999999" customHeight="1" x14ac:dyDescent="0.55000000000000004">
      <c r="A7" s="25"/>
      <c r="B7" s="24"/>
      <c r="C7" s="24"/>
      <c r="D7" s="24"/>
      <c r="E7" s="1"/>
      <c r="F7" s="1"/>
    </row>
    <row r="8" spans="1:6" ht="17.149999999999999" customHeight="1" x14ac:dyDescent="0.55000000000000004">
      <c r="A8" s="25"/>
      <c r="B8" s="24"/>
      <c r="C8" s="24"/>
      <c r="D8" s="24" t="s">
        <v>2</v>
      </c>
      <c r="E8" s="1"/>
      <c r="F8" s="1"/>
    </row>
    <row r="9" spans="1:6" ht="9.65" customHeight="1" x14ac:dyDescent="0.55000000000000004">
      <c r="A9" s="25"/>
      <c r="B9" s="24"/>
      <c r="C9" s="24"/>
      <c r="D9" s="24"/>
      <c r="E9" s="26"/>
      <c r="F9" s="26"/>
    </row>
    <row r="10" spans="1:6" ht="26.15" customHeight="1" x14ac:dyDescent="0.55000000000000004">
      <c r="A10" s="33" t="s">
        <v>3</v>
      </c>
      <c r="B10" s="34"/>
      <c r="C10" s="34"/>
      <c r="D10" s="34"/>
      <c r="E10" s="34"/>
      <c r="F10" s="34"/>
    </row>
    <row r="11" spans="1:6" ht="17.5" x14ac:dyDescent="0.55000000000000004">
      <c r="A11" s="25"/>
      <c r="B11" s="24"/>
      <c r="C11" s="24"/>
      <c r="D11" s="24"/>
      <c r="E11" s="24"/>
      <c r="F11" s="24"/>
    </row>
    <row r="12" spans="1:6" ht="16.5" customHeight="1" x14ac:dyDescent="0.55000000000000004">
      <c r="A12" s="50" t="s">
        <v>4</v>
      </c>
      <c r="B12" s="50"/>
      <c r="C12" s="50"/>
      <c r="D12" s="50"/>
      <c r="E12" s="50"/>
      <c r="F12" s="50"/>
    </row>
    <row r="13" spans="1:6" ht="16.5" customHeight="1" x14ac:dyDescent="0.55000000000000004">
      <c r="A13" s="51" t="s">
        <v>5</v>
      </c>
      <c r="B13" s="51"/>
      <c r="C13" s="51"/>
      <c r="D13" s="51"/>
      <c r="E13" s="51"/>
      <c r="F13" s="51"/>
    </row>
    <row r="14" spans="1:6" ht="16.5" customHeight="1" x14ac:dyDescent="0.55000000000000004">
      <c r="A14" s="52" t="s">
        <v>6</v>
      </c>
      <c r="B14" s="52"/>
      <c r="C14" s="52"/>
      <c r="D14" s="52"/>
      <c r="E14" s="52"/>
      <c r="F14" s="52"/>
    </row>
    <row r="15" spans="1:6" ht="13" customHeight="1" x14ac:dyDescent="0.45">
      <c r="A15" s="35"/>
      <c r="B15" s="35"/>
      <c r="C15" s="35"/>
      <c r="D15" s="43" t="s">
        <v>48</v>
      </c>
      <c r="E15" s="41"/>
      <c r="F15" s="41"/>
    </row>
    <row r="16" spans="1:6" ht="13" customHeight="1" x14ac:dyDescent="0.45">
      <c r="A16" s="23"/>
      <c r="B16" s="24"/>
      <c r="C16" s="24"/>
      <c r="D16" s="43"/>
      <c r="E16" s="58"/>
      <c r="F16" s="58"/>
    </row>
    <row r="17" spans="1:6" ht="26.25" customHeight="1" x14ac:dyDescent="0.55000000000000004">
      <c r="A17" s="25"/>
      <c r="B17" s="24"/>
      <c r="C17" s="53" t="s">
        <v>7</v>
      </c>
      <c r="D17" s="53"/>
      <c r="E17" s="55"/>
      <c r="F17" s="55"/>
    </row>
    <row r="18" spans="1:6" ht="26.25" customHeight="1" x14ac:dyDescent="0.55000000000000004">
      <c r="A18" s="25"/>
      <c r="B18" s="24"/>
      <c r="C18" s="53" t="s">
        <v>47</v>
      </c>
      <c r="D18" s="53"/>
      <c r="E18" s="56"/>
      <c r="F18" s="56"/>
    </row>
    <row r="19" spans="1:6" ht="26.25" customHeight="1" x14ac:dyDescent="0.55000000000000004">
      <c r="A19" s="24"/>
      <c r="B19" s="24"/>
      <c r="C19" s="54" t="s">
        <v>8</v>
      </c>
      <c r="D19" s="54"/>
      <c r="E19" s="57" t="s">
        <v>49</v>
      </c>
      <c r="F19" s="57"/>
    </row>
    <row r="20" spans="1:6" ht="11.15" customHeight="1" thickBot="1" x14ac:dyDescent="0.6">
      <c r="A20" s="27" t="s">
        <v>9</v>
      </c>
      <c r="B20" s="1"/>
      <c r="C20" s="1"/>
      <c r="D20" s="28"/>
      <c r="E20" s="28"/>
      <c r="F20" s="15"/>
    </row>
    <row r="21" spans="1:6" ht="37.5" customHeight="1" thickBot="1" x14ac:dyDescent="0.6">
      <c r="A21" s="19" t="s">
        <v>10</v>
      </c>
      <c r="B21" s="20" t="s">
        <v>46</v>
      </c>
      <c r="C21" s="20" t="s">
        <v>11</v>
      </c>
      <c r="D21" s="21" t="s">
        <v>12</v>
      </c>
      <c r="E21" s="22" t="s">
        <v>13</v>
      </c>
      <c r="F21" s="21" t="s">
        <v>14</v>
      </c>
    </row>
    <row r="22" spans="1:6" ht="26.25" customHeight="1" thickBot="1" x14ac:dyDescent="0.6">
      <c r="A22" s="16">
        <v>1</v>
      </c>
      <c r="B22" s="5"/>
      <c r="C22" s="6"/>
      <c r="D22" s="11"/>
      <c r="E22" s="12" t="s">
        <v>50</v>
      </c>
      <c r="F22" s="13" t="str">
        <f>IFERROR(VLOOKUP(C22,連動シート2!A2:B4,2,FALSE),"")</f>
        <v/>
      </c>
    </row>
    <row r="23" spans="1:6" ht="26.25" customHeight="1" thickBot="1" x14ac:dyDescent="0.6">
      <c r="A23" s="16">
        <v>2</v>
      </c>
      <c r="B23" s="5"/>
      <c r="C23" s="6"/>
      <c r="D23" s="7"/>
      <c r="E23" s="8"/>
      <c r="F23" s="4" t="str">
        <f>IFERROR(VLOOKUP(C23,連動シート2!A6:B8,2,FALSE),"")</f>
        <v/>
      </c>
    </row>
    <row r="24" spans="1:6" ht="26.25" customHeight="1" thickBot="1" x14ac:dyDescent="0.6">
      <c r="A24" s="16">
        <v>3</v>
      </c>
      <c r="B24" s="5"/>
      <c r="C24" s="6"/>
      <c r="D24" s="7"/>
      <c r="E24" s="8"/>
      <c r="F24" s="4" t="str">
        <f>IFERROR(VLOOKUP(C24,連動シート2!A10:B12,2,FALSE),"")</f>
        <v/>
      </c>
    </row>
    <row r="25" spans="1:6" ht="26.25" customHeight="1" thickBot="1" x14ac:dyDescent="0.6">
      <c r="A25" s="16">
        <v>4</v>
      </c>
      <c r="B25" s="5"/>
      <c r="C25" s="6"/>
      <c r="D25" s="7"/>
      <c r="E25" s="8"/>
      <c r="F25" s="4" t="str">
        <f>IFERROR(VLOOKUP(C25,連動シート2!A14:B16,2,FALSE),"")</f>
        <v/>
      </c>
    </row>
    <row r="26" spans="1:6" ht="26.25" customHeight="1" thickBot="1" x14ac:dyDescent="0.6">
      <c r="A26" s="16">
        <v>5</v>
      </c>
      <c r="B26" s="5"/>
      <c r="C26" s="6"/>
      <c r="D26" s="7"/>
      <c r="E26" s="8"/>
      <c r="F26" s="4" t="str">
        <f>IFERROR(VLOOKUP(C26,連動シート2!A18:B20,2,FALSE),"")</f>
        <v/>
      </c>
    </row>
    <row r="27" spans="1:6" ht="26.25" customHeight="1" thickBot="1" x14ac:dyDescent="0.6">
      <c r="A27" s="16">
        <v>6</v>
      </c>
      <c r="B27" s="5"/>
      <c r="C27" s="6"/>
      <c r="D27" s="7"/>
      <c r="E27" s="8"/>
      <c r="F27" s="4" t="str">
        <f>IFERROR(VLOOKUP(C27,連動シート2!A22:B24,2,FALSE),"")</f>
        <v/>
      </c>
    </row>
    <row r="28" spans="1:6" ht="26.25" customHeight="1" thickBot="1" x14ac:dyDescent="0.6">
      <c r="A28" s="16">
        <v>7</v>
      </c>
      <c r="B28" s="5"/>
      <c r="C28" s="6"/>
      <c r="D28" s="7"/>
      <c r="E28" s="8"/>
      <c r="F28" s="4" t="str">
        <f>IFERROR(VLOOKUP(C28,連動シート2!A26:B28,2,FALSE),"")</f>
        <v/>
      </c>
    </row>
    <row r="29" spans="1:6" ht="26.25" customHeight="1" thickBot="1" x14ac:dyDescent="0.6">
      <c r="A29" s="16">
        <v>8</v>
      </c>
      <c r="B29" s="5"/>
      <c r="C29" s="6"/>
      <c r="D29" s="7"/>
      <c r="E29" s="8"/>
      <c r="F29" s="4" t="str">
        <f>IFERROR(VLOOKUP(C29,連動シート2!A30:B32,2,FALSE),"")</f>
        <v/>
      </c>
    </row>
    <row r="30" spans="1:6" ht="26.25" customHeight="1" thickBot="1" x14ac:dyDescent="0.6">
      <c r="A30" s="16">
        <v>9</v>
      </c>
      <c r="B30" s="5"/>
      <c r="C30" s="6"/>
      <c r="D30" s="7"/>
      <c r="E30" s="8"/>
      <c r="F30" s="4" t="str">
        <f>IFERROR(VLOOKUP(C30,連動シート2!A34:B36,2,FALSE),"")</f>
        <v/>
      </c>
    </row>
    <row r="31" spans="1:6" ht="26.25" customHeight="1" thickBot="1" x14ac:dyDescent="0.6">
      <c r="A31" s="17">
        <v>10</v>
      </c>
      <c r="B31" s="9"/>
      <c r="C31" s="6"/>
      <c r="D31" s="7"/>
      <c r="E31" s="8"/>
      <c r="F31" s="4" t="str">
        <f>IFERROR(VLOOKUP(C31,連動シート2!A38:B40,2,FALSE),"")</f>
        <v/>
      </c>
    </row>
    <row r="32" spans="1:6" ht="26.25" customHeight="1" thickTop="1" thickBot="1" x14ac:dyDescent="0.6">
      <c r="A32" s="44" t="s">
        <v>15</v>
      </c>
      <c r="B32" s="45"/>
      <c r="C32" s="45"/>
      <c r="D32" s="45"/>
      <c r="E32" s="46"/>
      <c r="F32" s="36">
        <f>SUM(F22:F31)</f>
        <v>0</v>
      </c>
    </row>
    <row r="33" spans="1:6" ht="26.25" customHeight="1" x14ac:dyDescent="0.55000000000000004">
      <c r="A33" s="47" t="s">
        <v>16</v>
      </c>
      <c r="B33" s="48"/>
      <c r="C33" s="48"/>
      <c r="D33" s="48"/>
      <c r="E33" s="49"/>
      <c r="F33" s="10"/>
    </row>
    <row r="34" spans="1:6" ht="26.25" customHeight="1" thickBot="1" x14ac:dyDescent="0.6">
      <c r="A34" s="37"/>
      <c r="B34" s="38"/>
      <c r="C34" s="38"/>
      <c r="D34" s="38"/>
      <c r="E34" s="39" t="s">
        <v>17</v>
      </c>
      <c r="F34" s="13">
        <f>F33-ROUND(F33/1.1,0)</f>
        <v>0</v>
      </c>
    </row>
    <row r="35" spans="1:6" ht="26.25" customHeight="1" x14ac:dyDescent="0.55000000000000004">
      <c r="A35" s="30" t="s">
        <v>18</v>
      </c>
      <c r="B35" s="24"/>
      <c r="C35" s="24"/>
      <c r="D35" s="24"/>
      <c r="E35" s="24"/>
      <c r="F35" s="24"/>
    </row>
    <row r="36" spans="1:6" ht="17.25" customHeight="1" x14ac:dyDescent="0.55000000000000004">
      <c r="A36" s="24"/>
      <c r="B36" s="24"/>
      <c r="C36" s="24"/>
      <c r="D36" s="24"/>
      <c r="E36" s="26" t="s">
        <v>19</v>
      </c>
      <c r="F36" s="18" t="s">
        <v>20</v>
      </c>
    </row>
    <row r="37" spans="1:6" ht="17.25" customHeight="1" x14ac:dyDescent="0.55000000000000004">
      <c r="A37" s="30"/>
      <c r="B37" s="24"/>
      <c r="C37" s="24"/>
      <c r="D37" s="24"/>
      <c r="E37" s="26" t="s">
        <v>21</v>
      </c>
      <c r="F37" s="18" t="s">
        <v>20</v>
      </c>
    </row>
    <row r="38" spans="1:6" x14ac:dyDescent="0.55000000000000004">
      <c r="A38" s="1"/>
      <c r="B38" s="1"/>
      <c r="C38" s="1"/>
      <c r="D38" s="1"/>
      <c r="E38" s="1"/>
    </row>
  </sheetData>
  <sheetProtection algorithmName="SHA-512" hashValue="uCeX+bwRhDl+RHvEImn4VNmw4DnBJ8UIc/azNAWIq6tPEXMMCe/neDUbSDuTLleICXxnhGuAzPdhI0p0cHGdJg==" saltValue="KQ9ICOfiqlJ+oIKTZq+mjw==" spinCount="100000" sheet="1" objects="1" scenarios="1" insertColumns="0" insertRows="0" selectLockedCells="1"/>
  <mergeCells count="14">
    <mergeCell ref="E2:F2"/>
    <mergeCell ref="D15:D16"/>
    <mergeCell ref="A32:E32"/>
    <mergeCell ref="A33:E33"/>
    <mergeCell ref="A12:F12"/>
    <mergeCell ref="A13:F13"/>
    <mergeCell ref="A14:F14"/>
    <mergeCell ref="C17:D17"/>
    <mergeCell ref="C18:D18"/>
    <mergeCell ref="C19:D19"/>
    <mergeCell ref="E17:F17"/>
    <mergeCell ref="E18:F18"/>
    <mergeCell ref="E19:F19"/>
    <mergeCell ref="E16:F16"/>
  </mergeCells>
  <phoneticPr fontId="2"/>
  <dataValidations count="3">
    <dataValidation type="list" allowBlank="1" showInputMessage="1" showErrorMessage="1" sqref="C22:C31" xr:uid="{FC33969F-3D54-494C-8F38-26947DB929B7}">
      <formula1>"3級,2級,1級"</formula1>
    </dataValidation>
    <dataValidation type="list" showInputMessage="1" showErrorMessage="1" sqref="D22:D31" xr:uid="{CE3146B8-E2DA-49F9-9662-FD9C21EDD7CD}">
      <formula1>"5,4,3,2,1"</formula1>
    </dataValidation>
    <dataValidation type="list" showInputMessage="1" showErrorMessage="1" sqref="E22:E31" xr:uid="{68B27F6A-5381-4675-B891-3078ABA067D3}">
      <formula1>"　,〇"</formula1>
    </dataValidation>
  </dataValidations>
  <printOptions horizontalCentered="1"/>
  <pageMargins left="0" right="0" top="0.39370078740157483" bottom="0"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1663-A946-4E05-8B29-EB0D784BF2EC}">
  <dimension ref="A1:H11"/>
  <sheetViews>
    <sheetView showZeros="0" workbookViewId="0">
      <selection activeCell="D1" sqref="D1"/>
    </sheetView>
  </sheetViews>
  <sheetFormatPr defaultRowHeight="18" x14ac:dyDescent="0.55000000000000004"/>
  <cols>
    <col min="3" max="3" width="14.25" customWidth="1"/>
  </cols>
  <sheetData>
    <row r="1" spans="1:8" x14ac:dyDescent="0.55000000000000004">
      <c r="A1" s="3" t="s">
        <v>22</v>
      </c>
      <c r="B1" s="3">
        <v>13200</v>
      </c>
      <c r="C1" s="3" t="s">
        <v>23</v>
      </c>
      <c r="D1" s="1" t="str">
        <f>IFERROR(VLOOKUP(鑑定人認定試験受験料振込金明細表!E22,$A$1:$B$1,2,1),"0")</f>
        <v>0</v>
      </c>
      <c r="F1" s="3"/>
      <c r="G1" s="3"/>
      <c r="H1" s="3"/>
    </row>
    <row r="2" spans="1:8" x14ac:dyDescent="0.55000000000000004">
      <c r="A2" s="3"/>
      <c r="B2" s="3">
        <v>0</v>
      </c>
      <c r="C2" s="3" t="s">
        <v>24</v>
      </c>
      <c r="D2" s="1" t="str">
        <f>IFERROR(VLOOKUP(鑑定人認定試験受験料振込金明細表!E23,$A$1:$B$1,2,1),"0")</f>
        <v>0</v>
      </c>
    </row>
    <row r="3" spans="1:8" x14ac:dyDescent="0.55000000000000004">
      <c r="A3" s="3"/>
      <c r="B3" s="3"/>
      <c r="C3" s="3" t="s">
        <v>25</v>
      </c>
      <c r="D3" s="1" t="str">
        <f>IFERROR(VLOOKUP(鑑定人認定試験受験料振込金明細表!E24,$A$1:$B$1,2,1),"0")</f>
        <v>0</v>
      </c>
    </row>
    <row r="4" spans="1:8" x14ac:dyDescent="0.55000000000000004">
      <c r="A4" s="3"/>
      <c r="C4" s="3" t="s">
        <v>26</v>
      </c>
      <c r="D4" s="1" t="str">
        <f>IFERROR(VLOOKUP(鑑定人認定試験受験料振込金明細表!E25,$A$1:$B$1,2,1),"0")</f>
        <v>0</v>
      </c>
    </row>
    <row r="5" spans="1:8" x14ac:dyDescent="0.55000000000000004">
      <c r="C5" s="3" t="s">
        <v>27</v>
      </c>
      <c r="D5" s="1" t="str">
        <f>IFERROR(VLOOKUP(鑑定人認定試験受験料振込金明細表!E26,$A$1:$B$1,2,1),"0")</f>
        <v>0</v>
      </c>
    </row>
    <row r="6" spans="1:8" x14ac:dyDescent="0.55000000000000004">
      <c r="C6" s="3" t="s">
        <v>28</v>
      </c>
      <c r="D6" s="1" t="str">
        <f>IFERROR(VLOOKUP(鑑定人認定試験受験料振込金明細表!E27,$A$1:$B$1,2,1),"0")</f>
        <v>0</v>
      </c>
    </row>
    <row r="7" spans="1:8" x14ac:dyDescent="0.55000000000000004">
      <c r="C7" s="3" t="s">
        <v>29</v>
      </c>
      <c r="D7" s="1" t="str">
        <f>IFERROR(VLOOKUP(鑑定人認定試験受験料振込金明細表!E28,$A$1:$B$1,2,1),"0")</f>
        <v>0</v>
      </c>
    </row>
    <row r="8" spans="1:8" x14ac:dyDescent="0.55000000000000004">
      <c r="A8" s="2"/>
      <c r="C8" s="3" t="s">
        <v>30</v>
      </c>
      <c r="D8" s="1" t="str">
        <f>IFERROR(VLOOKUP(鑑定人認定試験受験料振込金明細表!E29,$A$1:$B$1,2,1),"0")</f>
        <v>0</v>
      </c>
    </row>
    <row r="9" spans="1:8" x14ac:dyDescent="0.55000000000000004">
      <c r="A9" s="2"/>
      <c r="C9" s="3" t="s">
        <v>31</v>
      </c>
      <c r="D9" s="1" t="str">
        <f>IFERROR(VLOOKUP(鑑定人認定試験受験料振込金明細表!E30,$A$1:$B$1,2,1),"0")</f>
        <v>0</v>
      </c>
    </row>
    <row r="10" spans="1:8" x14ac:dyDescent="0.55000000000000004">
      <c r="A10" s="2"/>
      <c r="C10" s="3" t="s">
        <v>32</v>
      </c>
      <c r="D10" s="1" t="str">
        <f>IFERROR(VLOOKUP(鑑定人認定試験受験料振込金明細表!E31,$A$1:$B$1,2,1),"0")</f>
        <v>0</v>
      </c>
    </row>
    <row r="11" spans="1:8" x14ac:dyDescent="0.55000000000000004">
      <c r="A11" s="2"/>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6FE9-4559-421E-88AE-838A3ED63C26}">
  <dimension ref="A1:B40"/>
  <sheetViews>
    <sheetView workbookViewId="0">
      <selection activeCell="B4" sqref="B4"/>
    </sheetView>
  </sheetViews>
  <sheetFormatPr defaultRowHeight="18" x14ac:dyDescent="0.55000000000000004"/>
  <sheetData>
    <row r="1" spans="1:2" x14ac:dyDescent="0.55000000000000004">
      <c r="A1" t="s">
        <v>33</v>
      </c>
    </row>
    <row r="2" spans="1:2" x14ac:dyDescent="0.55000000000000004">
      <c r="A2" t="s">
        <v>34</v>
      </c>
      <c r="B2">
        <v>11550</v>
      </c>
    </row>
    <row r="3" spans="1:2" x14ac:dyDescent="0.55000000000000004">
      <c r="A3" t="s">
        <v>35</v>
      </c>
      <c r="B3">
        <f>4950*鑑定人認定試験受験料振込金明細表!D22</f>
        <v>0</v>
      </c>
    </row>
    <row r="4" spans="1:2" x14ac:dyDescent="0.55000000000000004">
      <c r="A4" t="s">
        <v>36</v>
      </c>
      <c r="B4">
        <f>IFERROR(4950*鑑定人認定試験受験料振込金明細表!D22+連動シート1!D1,"")</f>
        <v>0</v>
      </c>
    </row>
    <row r="5" spans="1:2" x14ac:dyDescent="0.55000000000000004">
      <c r="A5" t="s">
        <v>37</v>
      </c>
    </row>
    <row r="6" spans="1:2" x14ac:dyDescent="0.55000000000000004">
      <c r="A6" t="s">
        <v>34</v>
      </c>
      <c r="B6">
        <v>11550</v>
      </c>
    </row>
    <row r="7" spans="1:2" x14ac:dyDescent="0.55000000000000004">
      <c r="A7" t="s">
        <v>35</v>
      </c>
      <c r="B7">
        <f>4950*鑑定人認定試験受験料振込金明細表!D23</f>
        <v>0</v>
      </c>
    </row>
    <row r="8" spans="1:2" x14ac:dyDescent="0.55000000000000004">
      <c r="A8" t="s">
        <v>36</v>
      </c>
      <c r="B8">
        <f>IFERROR(4950*鑑定人認定試験受験料振込金明細表!D23+連動シート1!D2,"")</f>
        <v>0</v>
      </c>
    </row>
    <row r="9" spans="1:2" x14ac:dyDescent="0.55000000000000004">
      <c r="A9" t="s">
        <v>38</v>
      </c>
    </row>
    <row r="10" spans="1:2" x14ac:dyDescent="0.55000000000000004">
      <c r="A10" t="s">
        <v>34</v>
      </c>
      <c r="B10">
        <v>11550</v>
      </c>
    </row>
    <row r="11" spans="1:2" x14ac:dyDescent="0.55000000000000004">
      <c r="A11" t="s">
        <v>35</v>
      </c>
      <c r="B11">
        <f>4950*鑑定人認定試験受験料振込金明細表!D24</f>
        <v>0</v>
      </c>
    </row>
    <row r="12" spans="1:2" x14ac:dyDescent="0.55000000000000004">
      <c r="A12" t="s">
        <v>36</v>
      </c>
      <c r="B12">
        <f>IFERROR(4950*鑑定人認定試験受験料振込金明細表!D24+連動シート1!D3,"")</f>
        <v>0</v>
      </c>
    </row>
    <row r="13" spans="1:2" x14ac:dyDescent="0.55000000000000004">
      <c r="A13" t="s">
        <v>39</v>
      </c>
    </row>
    <row r="14" spans="1:2" x14ac:dyDescent="0.55000000000000004">
      <c r="A14" t="s">
        <v>34</v>
      </c>
      <c r="B14">
        <v>11550</v>
      </c>
    </row>
    <row r="15" spans="1:2" x14ac:dyDescent="0.55000000000000004">
      <c r="A15" t="s">
        <v>35</v>
      </c>
      <c r="B15">
        <f>4950*鑑定人認定試験受験料振込金明細表!D25</f>
        <v>0</v>
      </c>
    </row>
    <row r="16" spans="1:2" x14ac:dyDescent="0.55000000000000004">
      <c r="A16" t="s">
        <v>36</v>
      </c>
      <c r="B16">
        <f>IFERROR(4950*鑑定人認定試験受験料振込金明細表!D25+連動シート1!D4,"")</f>
        <v>0</v>
      </c>
    </row>
    <row r="17" spans="1:2" x14ac:dyDescent="0.55000000000000004">
      <c r="A17" t="s">
        <v>40</v>
      </c>
    </row>
    <row r="18" spans="1:2" x14ac:dyDescent="0.55000000000000004">
      <c r="A18" t="s">
        <v>34</v>
      </c>
      <c r="B18">
        <v>11550</v>
      </c>
    </row>
    <row r="19" spans="1:2" x14ac:dyDescent="0.55000000000000004">
      <c r="A19" t="s">
        <v>35</v>
      </c>
      <c r="B19">
        <f>4950*鑑定人認定試験受験料振込金明細表!D26</f>
        <v>0</v>
      </c>
    </row>
    <row r="20" spans="1:2" x14ac:dyDescent="0.55000000000000004">
      <c r="A20" t="s">
        <v>36</v>
      </c>
      <c r="B20">
        <f>IFERROR(4950*鑑定人認定試験受験料振込金明細表!D26+連動シート1!D5,"")</f>
        <v>0</v>
      </c>
    </row>
    <row r="21" spans="1:2" x14ac:dyDescent="0.55000000000000004">
      <c r="A21" t="s">
        <v>41</v>
      </c>
    </row>
    <row r="22" spans="1:2" x14ac:dyDescent="0.55000000000000004">
      <c r="A22" t="s">
        <v>34</v>
      </c>
      <c r="B22">
        <v>11550</v>
      </c>
    </row>
    <row r="23" spans="1:2" x14ac:dyDescent="0.55000000000000004">
      <c r="A23" t="s">
        <v>35</v>
      </c>
      <c r="B23">
        <f>4950*鑑定人認定試験受験料振込金明細表!D27</f>
        <v>0</v>
      </c>
    </row>
    <row r="24" spans="1:2" x14ac:dyDescent="0.55000000000000004">
      <c r="A24" t="s">
        <v>36</v>
      </c>
      <c r="B24">
        <f>IFERROR(4950*鑑定人認定試験受験料振込金明細表!D27+連動シート1!D6,"")</f>
        <v>0</v>
      </c>
    </row>
    <row r="25" spans="1:2" x14ac:dyDescent="0.55000000000000004">
      <c r="A25" t="s">
        <v>42</v>
      </c>
    </row>
    <row r="26" spans="1:2" x14ac:dyDescent="0.55000000000000004">
      <c r="A26" t="s">
        <v>34</v>
      </c>
      <c r="B26">
        <v>11550</v>
      </c>
    </row>
    <row r="27" spans="1:2" x14ac:dyDescent="0.55000000000000004">
      <c r="A27" t="s">
        <v>35</v>
      </c>
      <c r="B27">
        <f>4950*鑑定人認定試験受験料振込金明細表!D28</f>
        <v>0</v>
      </c>
    </row>
    <row r="28" spans="1:2" x14ac:dyDescent="0.55000000000000004">
      <c r="A28" t="s">
        <v>36</v>
      </c>
      <c r="B28">
        <f>IFERROR(4950*鑑定人認定試験受験料振込金明細表!D28+連動シート1!D7,"")</f>
        <v>0</v>
      </c>
    </row>
    <row r="29" spans="1:2" x14ac:dyDescent="0.55000000000000004">
      <c r="A29" t="s">
        <v>43</v>
      </c>
    </row>
    <row r="30" spans="1:2" x14ac:dyDescent="0.55000000000000004">
      <c r="A30" t="s">
        <v>34</v>
      </c>
      <c r="B30">
        <v>11550</v>
      </c>
    </row>
    <row r="31" spans="1:2" x14ac:dyDescent="0.55000000000000004">
      <c r="A31" t="s">
        <v>35</v>
      </c>
      <c r="B31">
        <f>4950*鑑定人認定試験受験料振込金明細表!D29</f>
        <v>0</v>
      </c>
    </row>
    <row r="32" spans="1:2" x14ac:dyDescent="0.55000000000000004">
      <c r="A32" t="s">
        <v>36</v>
      </c>
      <c r="B32">
        <f>IFERROR(4950*鑑定人認定試験受験料振込金明細表!D29+連動シート1!D8,"")</f>
        <v>0</v>
      </c>
    </row>
    <row r="33" spans="1:2" x14ac:dyDescent="0.55000000000000004">
      <c r="A33" t="s">
        <v>44</v>
      </c>
    </row>
    <row r="34" spans="1:2" x14ac:dyDescent="0.55000000000000004">
      <c r="A34" t="s">
        <v>34</v>
      </c>
      <c r="B34">
        <v>11550</v>
      </c>
    </row>
    <row r="35" spans="1:2" x14ac:dyDescent="0.55000000000000004">
      <c r="A35" t="s">
        <v>35</v>
      </c>
      <c r="B35">
        <f>4950*鑑定人認定試験受験料振込金明細表!D30</f>
        <v>0</v>
      </c>
    </row>
    <row r="36" spans="1:2" x14ac:dyDescent="0.55000000000000004">
      <c r="A36" t="s">
        <v>36</v>
      </c>
      <c r="B36">
        <f>IFERROR(4950*鑑定人認定試験受験料振込金明細表!D30+連動シート1!D9,"")</f>
        <v>0</v>
      </c>
    </row>
    <row r="37" spans="1:2" x14ac:dyDescent="0.55000000000000004">
      <c r="A37" t="s">
        <v>45</v>
      </c>
    </row>
    <row r="38" spans="1:2" x14ac:dyDescent="0.55000000000000004">
      <c r="A38" t="s">
        <v>34</v>
      </c>
      <c r="B38">
        <v>11550</v>
      </c>
    </row>
    <row r="39" spans="1:2" x14ac:dyDescent="0.55000000000000004">
      <c r="A39" t="s">
        <v>35</v>
      </c>
      <c r="B39">
        <f>4950*鑑定人認定試験受験料振込金明細表!D31</f>
        <v>0</v>
      </c>
    </row>
    <row r="40" spans="1:2" x14ac:dyDescent="0.55000000000000004">
      <c r="A40" t="s">
        <v>36</v>
      </c>
      <c r="B40">
        <f>IFERROR(4950*鑑定人認定試験受験料振込金明細表!D31+連動シート1!D10,"")</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d7915c-8155-41e6-8583-0bf1714184ae" xsi:nil="true"/>
    <lcf76f155ced4ddcb4097134ff3c332f xmlns="b007ccc8-057f-40d9-9c70-e0d0c19c468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57D7280B68C2245A67FB369554451FE" ma:contentTypeVersion="" ma:contentTypeDescription="新しいドキュメントを作成します。" ma:contentTypeScope="" ma:versionID="20b2c55ce79e0a4200bb4700994e1a20">
  <xsd:schema xmlns:xsd="http://www.w3.org/2001/XMLSchema" xmlns:xs="http://www.w3.org/2001/XMLSchema" xmlns:p="http://schemas.microsoft.com/office/2006/metadata/properties" xmlns:ns2="b007ccc8-057f-40d9-9c70-e0d0c19c4680" xmlns:ns3="54d7915c-8155-41e6-8583-0bf1714184ae" xmlns:ns4="d2a85c66-bea3-4f0e-8bd5-85080c03f0a1" targetNamespace="http://schemas.microsoft.com/office/2006/metadata/properties" ma:root="true" ma:fieldsID="219dcd34d8bc2fca5db1717e0504cdff" ns2:_="" ns3:_="" ns4:_="">
    <xsd:import namespace="b007ccc8-057f-40d9-9c70-e0d0c19c4680"/>
    <xsd:import namespace="54d7915c-8155-41e6-8583-0bf1714184ae"/>
    <xsd:import namespace="d2a85c66-bea3-4f0e-8bd5-85080c03f0a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7ccc8-057f-40d9-9c70-e0d0c19c4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5f3d0b-0122-40ab-9be4-69120fa01e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d7915c-8155-41e6-8583-0bf1714184a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280BA9F-FD1D-45A5-974E-AA61865050FB}" ma:internalName="TaxCatchAll" ma:showField="CatchAllData" ma:web="{d2a85c66-bea3-4f0e-8bd5-85080c03f0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a85c66-bea3-4f0e-8bd5-85080c03f0a1" elementFormDefault="qualified">
    <xsd:import namespace="http://schemas.microsoft.com/office/2006/documentManagement/types"/>
    <xsd:import namespace="http://schemas.microsoft.com/office/infopath/2007/PartnerControls"/>
    <xsd:element name="SharedWithUsers" ma:index="2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48CA2-A754-4A69-8B40-8D8F3344A066}">
  <ds:schemaRefs>
    <ds:schemaRef ds:uri="http://schemas.microsoft.com/sharepoint/v3/contenttype/forms"/>
  </ds:schemaRefs>
</ds:datastoreItem>
</file>

<file path=customXml/itemProps2.xml><?xml version="1.0" encoding="utf-8"?>
<ds:datastoreItem xmlns:ds="http://schemas.openxmlformats.org/officeDocument/2006/customXml" ds:itemID="{EBC56043-84B9-4C82-8CA4-78533543177A}">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http://schemas.openxmlformats.org/package/2006/metadata/core-properties"/>
    <ds:schemaRef ds:uri="http://purl.org/dc/elements/1.1/"/>
    <ds:schemaRef ds:uri="54d7915c-8155-41e6-8583-0bf1714184ae"/>
    <ds:schemaRef ds:uri="d2a85c66-bea3-4f0e-8bd5-85080c03f0a1"/>
    <ds:schemaRef ds:uri="b007ccc8-057f-40d9-9c70-e0d0c19c4680"/>
    <ds:schemaRef ds:uri="http://purl.org/dc/terms/"/>
  </ds:schemaRefs>
</ds:datastoreItem>
</file>

<file path=customXml/itemProps3.xml><?xml version="1.0" encoding="utf-8"?>
<ds:datastoreItem xmlns:ds="http://schemas.openxmlformats.org/officeDocument/2006/customXml" ds:itemID="{1B3A1D3E-C61E-4758-A0E8-8715F1562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07ccc8-057f-40d9-9c70-e0d0c19c4680"/>
    <ds:schemaRef ds:uri="54d7915c-8155-41e6-8583-0bf1714184ae"/>
    <ds:schemaRef ds:uri="d2a85c66-bea3-4f0e-8bd5-85080c03f0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鑑定人認定試験受験料振込金明細表</vt:lpstr>
      <vt:lpstr>連動シート1</vt:lpstr>
      <vt:lpstr>連動シート2</vt:lpstr>
      <vt:lpstr>_１級研究レポート_受験者_○印</vt:lpstr>
      <vt:lpstr>鑑定人認定試験受験料振込金明細表!Print_Area</vt:lpstr>
      <vt:lpstr>受験する級</vt:lpstr>
      <vt:lpstr>筆記試験受験_科目数_注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小谷野 麻衣子</dc:creator>
  <cp:keywords/>
  <dc:description/>
  <cp:lastModifiedBy>土屋 美恵子</cp:lastModifiedBy>
  <cp:revision/>
  <cp:lastPrinted>2024-10-18T00:29:51Z</cp:lastPrinted>
  <dcterms:created xsi:type="dcterms:W3CDTF">2023-08-10T04:24:54Z</dcterms:created>
  <dcterms:modified xsi:type="dcterms:W3CDTF">2024-10-23T01:26:46Z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0x010100B57D7280B68C2245A67FB369554451FE</vt:lpwstr>
  </property>
  <property fmtid="{D5CDD505-2E9C-101B-9397-08002B2CF9AE}" pid="3" name="MediaServiceImageTags">
    <vt:lpwstr/>
  </property>
</Properties>
</file>