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900361\Desktop\新しいフォルダー\"/>
    </mc:Choice>
  </mc:AlternateContent>
  <xr:revisionPtr revIDLastSave="0" documentId="13_ncr:1_{18126BFC-8FDD-4579-806B-D53CBE484001}" xr6:coauthVersionLast="47" xr6:coauthVersionMax="47" xr10:uidLastSave="{00000000-0000-0000-0000-000000000000}"/>
  <bookViews>
    <workbookView xWindow="-120" yWindow="-16320" windowWidth="29040" windowHeight="15720" xr2:uid="{C369273B-F975-40C4-9573-C1D3FCF2ACB3}"/>
  </bookViews>
  <sheets>
    <sheet name="鑑定人認定試験受験料振込金明細表" sheetId="1" r:id="rId1"/>
    <sheet name="連動シート1" sheetId="3" state="hidden" r:id="rId2"/>
    <sheet name="連動シート2" sheetId="4" state="hidden" r:id="rId3"/>
  </sheets>
  <definedNames>
    <definedName name="_１級研究レポート_受験者_○印">連動シート1!$B$10:$G$10</definedName>
    <definedName name="_xlnm.Print_Area" localSheetId="0">鑑定人認定試験受験料振込金明細表!$A$1:$F$38</definedName>
    <definedName name="受験する級">連動シート1!$B$8:$G$8</definedName>
    <definedName name="筆記試験受験_科目数_注">連動シート1!$B$9:$G$9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F29" i="1"/>
  <c r="F28" i="1"/>
  <c r="F27" i="1"/>
  <c r="F26" i="1"/>
  <c r="F25" i="1"/>
  <c r="F23" i="1"/>
  <c r="F22" i="1"/>
  <c r="B39" i="4"/>
  <c r="B35" i="4"/>
  <c r="B31" i="4"/>
  <c r="B27" i="4"/>
  <c r="B23" i="4"/>
  <c r="B19" i="4"/>
  <c r="B15" i="4"/>
  <c r="B11" i="4"/>
  <c r="D2" i="3"/>
  <c r="B8" i="4" s="1"/>
  <c r="D3" i="3"/>
  <c r="B12" i="4" s="1"/>
  <c r="D4" i="3"/>
  <c r="B16" i="4" s="1"/>
  <c r="F24" i="1" s="1"/>
  <c r="D5" i="3"/>
  <c r="B20" i="4" s="1"/>
  <c r="D6" i="3"/>
  <c r="B24" i="4" s="1"/>
  <c r="D7" i="3"/>
  <c r="B28" i="4" s="1"/>
  <c r="D8" i="3"/>
  <c r="B32" i="4" s="1"/>
  <c r="D9" i="3"/>
  <c r="B36" i="4" s="1"/>
  <c r="D10" i="3"/>
  <c r="B40" i="4" s="1"/>
  <c r="F30" i="1" s="1"/>
  <c r="B7" i="4"/>
  <c r="D1" i="3"/>
  <c r="B4" i="4" s="1"/>
  <c r="F21" i="1" s="1"/>
  <c r="B3" i="4"/>
  <c r="F31" i="1" l="1"/>
</calcChain>
</file>

<file path=xl/sharedStrings.xml><?xml version="1.0" encoding="utf-8"?>
<sst xmlns="http://schemas.openxmlformats.org/spreadsheetml/2006/main" count="87" uniqueCount="59">
  <si>
    <t>本表は複数名分の受験料を一括して振込む場合に作成し、振込金受取書（写）を添付する。</t>
  </si>
  <si>
    <t xml:space="preserve">                                                                                 </t>
  </si>
  <si>
    <t>No.</t>
  </si>
  <si>
    <t>受験申請者名</t>
  </si>
  <si>
    <t>受験する級</t>
  </si>
  <si>
    <t>上記明細の合計金額</t>
  </si>
  <si>
    <t>振込金受取書に記載の振込金額</t>
  </si>
  <si>
    <t>【登録番号：T2010005018514】</t>
    <rPh sb="1" eb="5">
      <t>トウロクバンゴウ</t>
    </rPh>
    <phoneticPr fontId="2"/>
  </si>
  <si>
    <t>うち消費税10%</t>
    <rPh sb="2" eb="5">
      <t>ショウヒゼイ</t>
    </rPh>
    <phoneticPr fontId="2"/>
  </si>
  <si>
    <t>インボイス登録番号：</t>
    <rPh sb="5" eb="9">
      <t>トウロクバンゴウ</t>
    </rPh>
    <phoneticPr fontId="2"/>
  </si>
  <si>
    <t>一般社団法人  日本損害保険協会</t>
    <phoneticPr fontId="2"/>
  </si>
  <si>
    <t>注　3級認定試験受験者は、筆記試験受験科目数の記載は不要です。</t>
  </si>
  <si>
    <t>なお、試験日までに誤りのある旨の連絡がない場合には記載内容のとおり確認があったものとし、</t>
    <rPh sb="3" eb="6">
      <t>シケンビ</t>
    </rPh>
    <rPh sb="9" eb="10">
      <t>アヤマ</t>
    </rPh>
    <rPh sb="14" eb="15">
      <t>ムネ</t>
    </rPh>
    <rPh sb="16" eb="18">
      <t>レンラク</t>
    </rPh>
    <rPh sb="21" eb="23">
      <t>バアイ</t>
    </rPh>
    <rPh sb="25" eb="29">
      <t>キサイナイヨウ</t>
    </rPh>
    <rPh sb="33" eb="35">
      <t>カクニン</t>
    </rPh>
    <phoneticPr fontId="2"/>
  </si>
  <si>
    <t>本書を適格請求書とする。</t>
    <phoneticPr fontId="2"/>
  </si>
  <si>
    <t>振   込   日（西暦）：</t>
    <phoneticPr fontId="2"/>
  </si>
  <si>
    <t>振  込  人  名：</t>
    <rPh sb="0" eb="1">
      <t>シン</t>
    </rPh>
    <rPh sb="3" eb="4">
      <t>コ</t>
    </rPh>
    <rPh sb="6" eb="7">
      <t>ニン</t>
    </rPh>
    <rPh sb="9" eb="10">
      <t>メイ</t>
    </rPh>
    <phoneticPr fontId="2"/>
  </si>
  <si>
    <t>　　ふりがな</t>
    <phoneticPr fontId="2"/>
  </si>
  <si>
    <t>１級研究レポート
受験者（○印）</t>
    <phoneticPr fontId="2"/>
  </si>
  <si>
    <t>筆記試験受験
科目数（注）</t>
    <phoneticPr fontId="2"/>
  </si>
  <si>
    <t>3級</t>
    <rPh sb="1" eb="2">
      <t>キュウ</t>
    </rPh>
    <phoneticPr fontId="2"/>
  </si>
  <si>
    <t>2級</t>
    <rPh sb="1" eb="2">
      <t>キュウ</t>
    </rPh>
    <phoneticPr fontId="2"/>
  </si>
  <si>
    <t>1級</t>
    <rPh sb="1" eb="2">
      <t>キュウ</t>
    </rPh>
    <phoneticPr fontId="2"/>
  </si>
  <si>
    <t>〇</t>
    <phoneticPr fontId="2"/>
  </si>
  <si>
    <t>No.1</t>
    <phoneticPr fontId="2"/>
  </si>
  <si>
    <t>No.2</t>
    <phoneticPr fontId="2"/>
  </si>
  <si>
    <t>No.3</t>
    <phoneticPr fontId="2"/>
  </si>
  <si>
    <t>No.4</t>
    <phoneticPr fontId="2"/>
  </si>
  <si>
    <t>No.5</t>
    <phoneticPr fontId="2"/>
  </si>
  <si>
    <t>No.6</t>
    <phoneticPr fontId="2"/>
  </si>
  <si>
    <t>No.7</t>
    <phoneticPr fontId="2"/>
  </si>
  <si>
    <t>No.8</t>
    <phoneticPr fontId="2"/>
  </si>
  <si>
    <t>連動値No.1</t>
    <rPh sb="0" eb="2">
      <t>レンドウ</t>
    </rPh>
    <rPh sb="2" eb="3">
      <t>チ</t>
    </rPh>
    <phoneticPr fontId="2"/>
  </si>
  <si>
    <t>連動値No.2</t>
    <rPh sb="0" eb="2">
      <t>レンドウ</t>
    </rPh>
    <rPh sb="2" eb="3">
      <t>チ</t>
    </rPh>
    <phoneticPr fontId="2"/>
  </si>
  <si>
    <t>連動値No.3</t>
    <rPh sb="0" eb="2">
      <t>レンドウ</t>
    </rPh>
    <rPh sb="2" eb="3">
      <t>チ</t>
    </rPh>
    <phoneticPr fontId="2"/>
  </si>
  <si>
    <t>連動値No.4</t>
    <rPh sb="0" eb="2">
      <t>レンドウ</t>
    </rPh>
    <rPh sb="2" eb="3">
      <t>チ</t>
    </rPh>
    <phoneticPr fontId="2"/>
  </si>
  <si>
    <t>連動値No.5</t>
    <rPh sb="0" eb="2">
      <t>レンドウ</t>
    </rPh>
    <rPh sb="2" eb="3">
      <t>チ</t>
    </rPh>
    <phoneticPr fontId="2"/>
  </si>
  <si>
    <t>連動値No.6</t>
    <rPh sb="0" eb="2">
      <t>レンドウ</t>
    </rPh>
    <rPh sb="2" eb="3">
      <t>チ</t>
    </rPh>
    <phoneticPr fontId="2"/>
  </si>
  <si>
    <t>連動値No.7</t>
    <rPh sb="0" eb="2">
      <t>レンドウ</t>
    </rPh>
    <rPh sb="2" eb="3">
      <t>チ</t>
    </rPh>
    <phoneticPr fontId="2"/>
  </si>
  <si>
    <t>連動値No.8</t>
    <rPh sb="0" eb="2">
      <t>レンドウ</t>
    </rPh>
    <rPh sb="2" eb="3">
      <t>チ</t>
    </rPh>
    <phoneticPr fontId="2"/>
  </si>
  <si>
    <t>連動値No.9</t>
    <rPh sb="0" eb="2">
      <t>レンドウ</t>
    </rPh>
    <rPh sb="2" eb="3">
      <t>チ</t>
    </rPh>
    <phoneticPr fontId="2"/>
  </si>
  <si>
    <t>連動値No.10</t>
    <rPh sb="0" eb="2">
      <t>レンドウ</t>
    </rPh>
    <rPh sb="2" eb="3">
      <t>チ</t>
    </rPh>
    <phoneticPr fontId="2"/>
  </si>
  <si>
    <t>No.9</t>
    <phoneticPr fontId="2"/>
  </si>
  <si>
    <t>No.10</t>
    <phoneticPr fontId="2"/>
  </si>
  <si>
    <t>必要</t>
    <phoneticPr fontId="2"/>
  </si>
  <si>
    <t>不要</t>
    <rPh sb="0" eb="2">
      <t>フヨウ</t>
    </rPh>
    <phoneticPr fontId="2"/>
  </si>
  <si>
    <t>宛名</t>
    <rPh sb="0" eb="2">
      <t>アテナ</t>
    </rPh>
    <phoneticPr fontId="2"/>
  </si>
  <si>
    <t>　</t>
    <phoneticPr fontId="2"/>
  </si>
  <si>
    <t>（　　　　　　　　　）</t>
    <phoneticPr fontId="2"/>
  </si>
  <si>
    <t>　　その他</t>
    <rPh sb="4" eb="5">
      <t>タ</t>
    </rPh>
    <phoneticPr fontId="2"/>
  </si>
  <si>
    <t>　　振込人</t>
    <rPh sb="2" eb="5">
      <t>フリコミニン</t>
    </rPh>
    <phoneticPr fontId="2"/>
  </si>
  <si>
    <t>金額（円・税込）</t>
    <phoneticPr fontId="2"/>
  </si>
  <si>
    <t>損害保険登録鑑定人 認定試験受験料振込金明細表</t>
    <phoneticPr fontId="2"/>
  </si>
  <si>
    <r>
      <t>　　</t>
    </r>
    <r>
      <rPr>
        <b/>
        <sz val="16"/>
        <color theme="1"/>
        <rFont val="メイリオ"/>
        <family val="3"/>
        <charset val="128"/>
      </rPr>
      <t>枚目／</t>
    </r>
    <r>
      <rPr>
        <b/>
        <u/>
        <sz val="16"/>
        <color theme="1"/>
        <rFont val="メイリオ"/>
        <family val="3"/>
        <charset val="128"/>
      </rPr>
      <t>　　</t>
    </r>
    <r>
      <rPr>
        <b/>
        <sz val="16"/>
        <color theme="1"/>
        <rFont val="メイリオ"/>
        <family val="3"/>
        <charset val="128"/>
      </rPr>
      <t>枚中</t>
    </r>
  </si>
  <si>
    <r>
      <t>ご担当者名：</t>
    </r>
    <r>
      <rPr>
        <u/>
        <sz val="11"/>
        <color theme="1"/>
        <rFont val="メイリオ"/>
        <family val="3"/>
        <charset val="128"/>
      </rPr>
      <t>　　　　　　　　　　　　　　　　　　</t>
    </r>
    <rPh sb="1" eb="4">
      <t>タントウシャ</t>
    </rPh>
    <rPh sb="4" eb="5">
      <t>メイ</t>
    </rPh>
    <phoneticPr fontId="2"/>
  </si>
  <si>
    <r>
      <t>ご連絡先：</t>
    </r>
    <r>
      <rPr>
        <u/>
        <sz val="11"/>
        <color theme="1"/>
        <rFont val="メイリオ"/>
        <family val="3"/>
        <charset val="128"/>
      </rPr>
      <t>　　　　　　　　　　　　　　</t>
    </r>
    <rPh sb="1" eb="4">
      <t>レンラクサキ</t>
    </rPh>
    <phoneticPr fontId="2"/>
  </si>
  <si>
    <t xml:space="preserve">                           </t>
    <phoneticPr fontId="2"/>
  </si>
  <si>
    <t>年　　月　　日</t>
    <rPh sb="0" eb="1">
      <t>ネン</t>
    </rPh>
    <rPh sb="3" eb="4">
      <t>ガツ</t>
    </rPh>
    <rPh sb="6" eb="7">
      <t>ヒ</t>
    </rPh>
    <phoneticPr fontId="2"/>
  </si>
  <si>
    <r>
      <t>適格請求書（領収証）</t>
    </r>
    <r>
      <rPr>
        <b/>
        <sz val="11"/>
        <color rgb="FFFF0000"/>
        <rFont val="メイリオ"/>
        <family val="3"/>
        <charset val="128"/>
      </rPr>
      <t>※要記載</t>
    </r>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</si>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</sst>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0.5"/>
      <color theme="1"/>
      <name val="メイリオ"/>
      <family val="3"/>
      <charset val="128"/>
    </font>
    <font>
      <sz val="12"/>
      <color theme="1"/>
      <name val="メイリオ"/>
      <family val="3"/>
      <charset val="128"/>
    </font>
    <font>
      <sz val="11"/>
      <color theme="1"/>
      <name val="メイリオ"/>
      <family val="3"/>
      <charset val="128"/>
    </font>
    <font>
      <sz val="10.5"/>
      <color rgb="FFFF0000"/>
      <name val="メイリオ"/>
      <family val="3"/>
      <charset val="128"/>
    </font>
    <font>
      <sz val="8"/>
      <color theme="1"/>
      <name val="メイリオ"/>
      <family val="3"/>
      <charset val="128"/>
    </font>
    <font>
      <u/>
      <sz val="11"/>
      <color theme="1"/>
      <name val="メイリオ"/>
      <family val="3"/>
      <charset val="128"/>
    </font>
    <font>
      <b/>
      <sz val="10.5"/>
      <color rgb="FF000000"/>
      <name val="メイリオ"/>
      <family val="3"/>
      <charset val="128"/>
    </font>
    <font>
      <b/>
      <sz val="10.5"/>
      <color theme="1"/>
      <name val="メイリオ"/>
      <family val="3"/>
      <charset val="128"/>
    </font>
    <font>
      <sz val="11"/>
      <name val="メイリオ"/>
      <family val="3"/>
      <charset val="128"/>
    </font>
    <font>
      <sz val="10.5"/>
      <name val="メイリオ"/>
      <family val="3"/>
      <charset val="128"/>
    </font>
    <font>
      <sz val="11"/>
      <name val="ＭＳ 明朝"/>
      <family val="1"/>
      <charset val="128"/>
    </font>
    <font>
      <b/>
      <sz val="10.5"/>
      <name val="メイリオ"/>
      <family val="3"/>
      <charset val="128"/>
    </font>
    <font>
      <b/>
      <u/>
      <sz val="16"/>
      <color theme="1"/>
      <name val="メイリオ"/>
      <family val="3"/>
      <charset val="128"/>
    </font>
    <font>
      <b/>
      <sz val="16"/>
      <color theme="1"/>
      <name val="メイリオ"/>
      <family val="3"/>
      <charset val="128"/>
    </font>
    <font>
      <b/>
      <sz val="12"/>
      <color theme="1"/>
      <name val="メイリオ"/>
      <family val="3"/>
      <charset val="128"/>
    </font>
    <font>
      <b/>
      <sz val="11"/>
      <color rgb="FFFF0000"/>
      <name val="メイリオ"/>
      <family val="3"/>
      <charset val="128"/>
    </font>
  </fonts>
  <fills count="3">
    <fill>
      <patternFill patternType="none"/>
    </fill>
    <fill>
      <patternFill patternType="gray125"/>
    </fill>
    <fill>
      <patternFill patternType="gray0625">
        <bgColor rgb="FFF2F2F2"/>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tted">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38" fontId="5" fillId="0" borderId="14" xfId="0" applyNumberFormat="1" applyFont="1" applyBorder="1" applyAlignment="1">
      <alignment horizontal="right" vertical="center" wrapText="1"/>
    </xf>
    <xf numFmtId="0" fontId="11" fillId="2" borderId="0" xfId="0" applyFont="1" applyFill="1" applyAlignment="1">
      <alignment horizontal="center" vertical="center" wrapText="1"/>
    </xf>
    <xf numFmtId="0" fontId="0" fillId="0" borderId="0" xfId="0" applyAlignment="1">
      <alignment horizontal="center" vertical="center"/>
    </xf>
    <xf numFmtId="38" fontId="5" fillId="0" borderId="5" xfId="1" applyFont="1" applyBorder="1" applyAlignment="1" applyProtection="1">
      <alignment horizontal="right" vertical="center" wrapText="1"/>
    </xf>
    <xf numFmtId="0" fontId="5" fillId="0" borderId="5" xfId="0" applyFont="1" applyBorder="1" applyAlignment="1" applyProtection="1">
      <alignment horizontal="justify" vertical="center" wrapText="1"/>
      <protection locked="0"/>
    </xf>
    <xf numFmtId="0" fontId="6" fillId="0" borderId="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justify" vertical="center" wrapText="1"/>
      <protection locked="0"/>
    </xf>
    <xf numFmtId="38" fontId="12" fillId="0" borderId="15" xfId="1" applyFont="1" applyBorder="1" applyAlignment="1" applyProtection="1">
      <alignment horizontal="right"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38" fontId="14" fillId="0" borderId="5" xfId="1" applyFont="1" applyBorder="1" applyAlignment="1" applyProtection="1">
      <alignment horizontal="right" vertical="center" wrapText="1"/>
    </xf>
    <xf numFmtId="0" fontId="3" fillId="0" borderId="0" xfId="0" applyFont="1" applyProtection="1">
      <alignment vertical="center"/>
      <protection locked="0"/>
    </xf>
    <xf numFmtId="0" fontId="7" fillId="0" borderId="0" xfId="0" applyFont="1" applyProtection="1">
      <alignment vertical="center"/>
      <protection locked="0"/>
    </xf>
    <xf numFmtId="0" fontId="5" fillId="0" borderId="0" xfId="0" applyFont="1" applyAlignment="1" applyProtection="1">
      <alignment horizontal="left"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7" fillId="0" borderId="17" xfId="0" applyFont="1" applyBorder="1" applyAlignment="1" applyProtection="1">
      <alignment horizontal="center" vertical="center"/>
      <protection locked="0"/>
    </xf>
    <xf numFmtId="0" fontId="7" fillId="0" borderId="22" xfId="0" applyFont="1" applyBorder="1" applyAlignment="1" applyProtection="1">
      <alignment horizontal="left" vertical="center"/>
      <protection locked="0"/>
    </xf>
    <xf numFmtId="0" fontId="5" fillId="0" borderId="0" xfId="0" applyFont="1" applyAlignment="1" applyProtection="1">
      <alignment horizontal="justify" vertical="center"/>
      <protection locked="0"/>
    </xf>
    <xf numFmtId="0" fontId="7" fillId="0" borderId="17" xfId="0" applyFont="1" applyBorder="1" applyProtection="1">
      <alignment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Continuous" vertical="center"/>
      <protection locked="0"/>
    </xf>
    <xf numFmtId="20" fontId="8" fillId="0" borderId="0" xfId="0" applyNumberFormat="1" applyFont="1" applyAlignment="1" applyProtection="1">
      <alignment horizontal="left" vertical="center"/>
      <protection locked="0"/>
    </xf>
    <xf numFmtId="0" fontId="9" fillId="0" borderId="0" xfId="0" applyFont="1" applyAlignment="1" applyProtection="1">
      <alignment horizont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0" fontId="1" fillId="0" borderId="0" xfId="0" applyFont="1" applyAlignment="1" applyProtection="1">
      <alignment horizontal="justify" vertical="center"/>
      <protection locked="0"/>
    </xf>
    <xf numFmtId="0" fontId="15" fillId="0" borderId="0" xfId="0" applyFont="1" applyProtection="1">
      <alignment vertical="center"/>
      <protection locked="0"/>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5" fillId="0" borderId="4" xfId="0" applyFont="1" applyBorder="1" applyAlignment="1" applyProtection="1">
      <alignment horizontal="right" vertical="center" wrapText="1"/>
      <protection locked="0"/>
    </xf>
    <xf numFmtId="0" fontId="5" fillId="0" borderId="7" xfId="0" applyFont="1" applyBorder="1" applyAlignment="1" applyProtection="1">
      <alignment horizontal="right" vertical="center" wrapText="1"/>
      <protection locked="0"/>
    </xf>
    <xf numFmtId="0" fontId="12" fillId="0" borderId="9" xfId="0" applyFont="1" applyBorder="1" applyAlignment="1" applyProtection="1">
      <alignment horizontal="right" vertical="center" wrapText="1"/>
      <protection locked="0"/>
    </xf>
    <xf numFmtId="0" fontId="12" fillId="0" borderId="10" xfId="0" applyFont="1" applyBorder="1" applyAlignment="1" applyProtection="1">
      <alignment horizontal="right" vertical="center" wrapText="1"/>
      <protection locked="0"/>
    </xf>
    <xf numFmtId="0" fontId="14" fillId="0" borderId="0" xfId="0" applyFont="1" applyAlignment="1">
      <alignment horizontal="left" vertical="center"/>
    </xf>
    <xf numFmtId="31" fontId="14" fillId="0" borderId="0" xfId="0" applyNumberFormat="1" applyFont="1" applyAlignment="1" applyProtection="1">
      <alignment horizontal="right" vertical="center"/>
      <protection locked="0"/>
    </xf>
    <xf numFmtId="0" fontId="17" fillId="0" borderId="0" xfId="0" applyFont="1" applyAlignment="1" applyProtection="1">
      <alignment horizontal="center" vertical="center"/>
      <protection locked="0"/>
    </xf>
    <xf numFmtId="0" fontId="16" fillId="0" borderId="6" xfId="0" applyFont="1" applyBorder="1" applyAlignment="1">
      <alignment horizontal="right" vertical="center" wrapText="1"/>
    </xf>
    <xf numFmtId="38" fontId="14" fillId="0" borderId="5" xfId="1" applyFont="1" applyBorder="1" applyAlignment="1">
      <alignment horizontal="right" vertical="center" wrapText="1"/>
    </xf>
    <xf numFmtId="0" fontId="19" fillId="0" borderId="0" xfId="0" applyFont="1" applyAlignment="1" applyProtection="1">
      <alignment horizontal="centerContinuous" vertical="center"/>
      <protection locked="0"/>
    </xf>
    <xf numFmtId="0" fontId="7" fillId="0" borderId="23" xfId="0" applyFont="1" applyBorder="1" applyProtection="1">
      <alignment vertical="center"/>
      <protection locked="0"/>
    </xf>
    <xf numFmtId="0" fontId="3" fillId="0" borderId="0" xfId="0" quotePrefix="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7" fillId="0" borderId="18" xfId="0" applyFont="1" applyBorder="1" applyAlignment="1" applyProtection="1">
      <alignment horizontal="left"/>
      <protection locked="0"/>
    </xf>
    <xf numFmtId="0" fontId="7" fillId="0" borderId="19" xfId="0" applyFont="1" applyBorder="1" applyAlignment="1" applyProtection="1">
      <alignment horizontal="left"/>
      <protection locked="0"/>
    </xf>
    <xf numFmtId="0" fontId="7" fillId="0" borderId="9"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12" fillId="0" borderId="11" xfId="0" applyFont="1" applyBorder="1" applyAlignment="1" applyProtection="1">
      <alignment horizontal="right" vertical="center" wrapText="1"/>
      <protection locked="0"/>
    </xf>
    <xf numFmtId="0" fontId="12" fillId="0" borderId="12" xfId="0" applyFont="1" applyBorder="1" applyAlignment="1" applyProtection="1">
      <alignment horizontal="right" vertical="center" wrapText="1"/>
      <protection locked="0"/>
    </xf>
    <xf numFmtId="0" fontId="12" fillId="0" borderId="13" xfId="0" applyFont="1" applyBorder="1" applyAlignment="1" applyProtection="1">
      <alignment horizontal="right" vertical="center" wrapText="1"/>
      <protection locked="0"/>
    </xf>
    <xf numFmtId="0" fontId="12" fillId="0" borderId="24" xfId="0" applyFont="1" applyBorder="1" applyAlignment="1" applyProtection="1">
      <alignment horizontal="right" vertical="center" wrapText="1"/>
      <protection locked="0"/>
    </xf>
    <xf numFmtId="0" fontId="12" fillId="0" borderId="25" xfId="0" applyFont="1" applyBorder="1" applyAlignment="1" applyProtection="1">
      <alignment horizontal="right" vertical="center" wrapText="1"/>
      <protection locked="0"/>
    </xf>
    <xf numFmtId="0" fontId="12" fillId="0" borderId="26" xfId="0" applyFont="1" applyBorder="1" applyAlignment="1" applyProtection="1">
      <alignment horizontal="right" vertical="center" wrapText="1"/>
      <protection locked="0"/>
    </xf>
    <xf numFmtId="0" fontId="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20" fontId="13" fillId="0" borderId="0" xfId="0" applyNumberFormat="1" applyFont="1" applyAlignment="1" applyProtection="1">
      <alignment horizontal="left" vertical="center"/>
      <protection locked="0"/>
    </xf>
    <xf numFmtId="0" fontId="13"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xdr:row>
          <xdr:rowOff>6350</xdr:rowOff>
        </xdr:from>
        <xdr:to>
          <xdr:col>5</xdr:col>
          <xdr:colOff>812800</xdr:colOff>
          <xdr:row>6</xdr:row>
          <xdr:rowOff>31750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0</xdr:rowOff>
        </xdr:from>
        <xdr:to>
          <xdr:col>5</xdr:col>
          <xdr:colOff>800100</xdr:colOff>
          <xdr:row>7</xdr:row>
          <xdr:rowOff>31750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6350</xdr:rowOff>
        </xdr:from>
        <xdr:to>
          <xdr:col>4</xdr:col>
          <xdr:colOff>800100</xdr:colOff>
          <xdr:row>5</xdr:row>
          <xdr:rowOff>12700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4</xdr:row>
          <xdr:rowOff>12700</xdr:rowOff>
        </xdr:from>
        <xdr:to>
          <xdr:col>5</xdr:col>
          <xdr:colOff>869950</xdr:colOff>
          <xdr:row>5</xdr:row>
          <xdr:rowOff>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14</xdr:row>
      <xdr:rowOff>249929</xdr:rowOff>
    </xdr:from>
    <xdr:to>
      <xdr:col>3</xdr:col>
      <xdr:colOff>581025</xdr:colOff>
      <xdr:row>18</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250" y="3469379"/>
          <a:ext cx="3267075" cy="108357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適格請求書（領収証）が必要な方は</a:t>
          </a:r>
          <a:endParaRPr kumimoji="1" lang="en-US" altLang="ja-JP" sz="1100">
            <a:solidFill>
              <a:srgbClr val="FF0000"/>
            </a:solidFill>
          </a:endParaRPr>
        </a:p>
        <a:p>
          <a:r>
            <a:rPr kumimoji="1" lang="ja-JP" altLang="en-US" sz="1100">
              <a:solidFill>
                <a:srgbClr val="FF0000"/>
              </a:solidFill>
            </a:rPr>
            <a:t>返信用封筒が必要になります（送り先を記載の上、</a:t>
          </a:r>
          <a:r>
            <a:rPr kumimoji="1" lang="en-US" altLang="ja-JP" sz="1100">
              <a:solidFill>
                <a:srgbClr val="FF0000"/>
              </a:solidFill>
            </a:rPr>
            <a:t>84</a:t>
          </a:r>
          <a:r>
            <a:rPr kumimoji="1" lang="ja-JP" altLang="en-US" sz="1100">
              <a:solidFill>
                <a:srgbClr val="FF0000"/>
              </a:solidFill>
            </a:rPr>
            <a:t>円切手（秋季以降</a:t>
          </a:r>
          <a:r>
            <a:rPr kumimoji="1" lang="en-US" altLang="ja-JP" sz="1100">
              <a:solidFill>
                <a:srgbClr val="FF0000"/>
              </a:solidFill>
            </a:rPr>
            <a:t>110</a:t>
          </a:r>
          <a:r>
            <a:rPr kumimoji="1" lang="ja-JP" altLang="en-US" sz="1100">
              <a:solidFill>
                <a:srgbClr val="FF0000"/>
              </a:solidFill>
            </a:rPr>
            <a:t>円切手）を貼付したものを同封してください）。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C6DF-F81C-42FD-9F84-A78F01E49623}">
  <dimension ref="A1:F38"/>
  <sheetViews>
    <sheetView showGridLines="0" tabSelected="1" zoomScaleNormal="100" workbookViewId="0"/>
  </sheetViews>
  <sheetFormatPr defaultColWidth="9" defaultRowHeight="13" x14ac:dyDescent="0.55000000000000004"/>
  <cols>
    <col min="1" max="1" width="4.58203125" style="15" customWidth="1"/>
    <col min="2" max="2" width="20.5" style="15" customWidth="1"/>
    <col min="3" max="3" width="11.33203125" style="15" customWidth="1"/>
    <col min="4" max="4" width="13.58203125" style="15" customWidth="1"/>
    <col min="5" max="5" width="16" style="15" customWidth="1"/>
    <col min="6" max="6" width="17.25" style="15" customWidth="1"/>
    <col min="7" max="16384" width="9" style="15"/>
  </cols>
  <sheetData>
    <row r="1" spans="1:6" ht="13" customHeight="1" x14ac:dyDescent="0.55000000000000004"/>
    <row r="2" spans="1:6" ht="25.5" x14ac:dyDescent="0.55000000000000004">
      <c r="A2" s="16"/>
      <c r="B2" s="16"/>
      <c r="C2" s="16"/>
      <c r="D2" s="16"/>
      <c r="E2" s="51" t="s">
        <v>52</v>
      </c>
      <c r="F2" s="51"/>
    </row>
    <row r="3" spans="1:6" ht="26" thickBot="1" x14ac:dyDescent="0.6">
      <c r="A3" s="16"/>
      <c r="B3" s="16"/>
      <c r="C3" s="16"/>
      <c r="D3" s="16"/>
      <c r="E3" s="44"/>
      <c r="F3" s="44"/>
    </row>
    <row r="4" spans="1:6" ht="17" customHeight="1" x14ac:dyDescent="0.6">
      <c r="A4" s="17" t="s">
        <v>10</v>
      </c>
      <c r="B4" s="16"/>
      <c r="C4" s="16"/>
      <c r="D4" s="16"/>
      <c r="E4" s="52" t="s">
        <v>57</v>
      </c>
      <c r="F4" s="53"/>
    </row>
    <row r="5" spans="1:6" ht="17" customHeight="1" x14ac:dyDescent="0.55000000000000004">
      <c r="A5" s="42" t="s">
        <v>7</v>
      </c>
      <c r="B5" s="16"/>
      <c r="C5" s="16"/>
      <c r="D5" s="16"/>
      <c r="E5" s="18" t="s">
        <v>43</v>
      </c>
      <c r="F5" s="19" t="s">
        <v>44</v>
      </c>
    </row>
    <row r="6" spans="1:6" ht="17" customHeight="1" x14ac:dyDescent="0.55000000000000004">
      <c r="A6" s="20"/>
      <c r="B6" s="16"/>
      <c r="C6" s="16"/>
      <c r="D6" s="16"/>
      <c r="E6" s="21" t="s">
        <v>45</v>
      </c>
      <c r="F6" s="22" t="s">
        <v>49</v>
      </c>
    </row>
    <row r="7" spans="1:6" ht="17" customHeight="1" x14ac:dyDescent="0.55000000000000004">
      <c r="A7" s="23"/>
      <c r="B7" s="16"/>
      <c r="C7" s="16"/>
      <c r="D7" s="16"/>
      <c r="E7" s="24"/>
      <c r="F7" s="25" t="s">
        <v>48</v>
      </c>
    </row>
    <row r="8" spans="1:6" ht="17" customHeight="1" thickBot="1" x14ac:dyDescent="0.6">
      <c r="A8" s="23"/>
      <c r="B8" s="16"/>
      <c r="C8" s="16"/>
      <c r="D8" s="16" t="s">
        <v>46</v>
      </c>
      <c r="E8" s="54" t="s">
        <v>47</v>
      </c>
      <c r="F8" s="55"/>
    </row>
    <row r="9" spans="1:6" ht="9.5" customHeight="1" x14ac:dyDescent="0.55000000000000004">
      <c r="A9" s="23"/>
      <c r="B9" s="16"/>
      <c r="C9" s="16"/>
      <c r="D9" s="16"/>
      <c r="E9" s="26"/>
      <c r="F9" s="26"/>
    </row>
    <row r="10" spans="1:6" ht="26" customHeight="1" x14ac:dyDescent="0.55000000000000004">
      <c r="A10" s="47" t="s">
        <v>51</v>
      </c>
      <c r="B10" s="27"/>
      <c r="C10" s="27"/>
      <c r="D10" s="27"/>
      <c r="E10" s="27"/>
      <c r="F10" s="27"/>
    </row>
    <row r="11" spans="1:6" ht="17.5" x14ac:dyDescent="0.55000000000000004">
      <c r="A11" s="23"/>
      <c r="B11" s="16"/>
      <c r="C11" s="16"/>
      <c r="D11" s="16"/>
      <c r="E11" s="16"/>
      <c r="F11" s="16"/>
    </row>
    <row r="12" spans="1:6" ht="16.5" customHeight="1" x14ac:dyDescent="0.55000000000000004">
      <c r="A12" s="62" t="s">
        <v>0</v>
      </c>
      <c r="B12" s="62"/>
      <c r="C12" s="62"/>
      <c r="D12" s="62"/>
      <c r="E12" s="62"/>
      <c r="F12" s="62"/>
    </row>
    <row r="13" spans="1:6" ht="16.5" customHeight="1" x14ac:dyDescent="0.55000000000000004">
      <c r="A13" s="63" t="s">
        <v>12</v>
      </c>
      <c r="B13" s="63"/>
      <c r="C13" s="63"/>
      <c r="D13" s="63"/>
      <c r="E13" s="63"/>
      <c r="F13" s="63"/>
    </row>
    <row r="14" spans="1:6" ht="16.5" customHeight="1" x14ac:dyDescent="0.55000000000000004">
      <c r="A14" s="64" t="s">
        <v>13</v>
      </c>
      <c r="B14" s="64"/>
      <c r="C14" s="64"/>
      <c r="D14" s="64"/>
      <c r="E14" s="64"/>
      <c r="F14" s="64"/>
    </row>
    <row r="15" spans="1:6" ht="26.25" customHeight="1" x14ac:dyDescent="0.45">
      <c r="A15" s="28"/>
      <c r="B15" s="16"/>
      <c r="C15" s="16"/>
      <c r="D15" s="16"/>
      <c r="E15" s="29" t="s">
        <v>16</v>
      </c>
      <c r="F15" s="16"/>
    </row>
    <row r="16" spans="1:6" ht="26.25" customHeight="1" x14ac:dyDescent="0.55000000000000004">
      <c r="A16" s="23"/>
      <c r="B16" s="16"/>
      <c r="C16" s="16"/>
      <c r="D16" s="66" t="s">
        <v>15</v>
      </c>
      <c r="E16" s="66"/>
      <c r="F16" s="16"/>
    </row>
    <row r="17" spans="1:6" ht="26.25" customHeight="1" x14ac:dyDescent="0.55000000000000004">
      <c r="A17" s="23"/>
      <c r="B17" s="16"/>
      <c r="C17" s="16"/>
      <c r="D17" s="30"/>
      <c r="E17" s="30" t="s">
        <v>9</v>
      </c>
      <c r="F17" s="31"/>
    </row>
    <row r="18" spans="1:6" ht="26.25" customHeight="1" x14ac:dyDescent="0.55000000000000004">
      <c r="A18" s="16"/>
      <c r="B18" s="16"/>
      <c r="C18" s="16"/>
      <c r="D18" s="65" t="s">
        <v>14</v>
      </c>
      <c r="E18" s="65"/>
      <c r="F18" s="43" t="s">
        <v>56</v>
      </c>
    </row>
    <row r="19" spans="1:6" ht="11" customHeight="1" thickBot="1" x14ac:dyDescent="0.6">
      <c r="A19" s="32" t="s">
        <v>1</v>
      </c>
      <c r="D19" s="33"/>
      <c r="E19" s="33"/>
      <c r="F19" s="33"/>
    </row>
    <row r="20" spans="1:6" ht="37.5" customHeight="1" thickBot="1" x14ac:dyDescent="0.6">
      <c r="A20" s="34" t="s">
        <v>2</v>
      </c>
      <c r="B20" s="35" t="s">
        <v>3</v>
      </c>
      <c r="C20" s="35" t="s">
        <v>4</v>
      </c>
      <c r="D20" s="36" t="s">
        <v>18</v>
      </c>
      <c r="E20" s="37" t="s">
        <v>17</v>
      </c>
      <c r="F20" s="36" t="s">
        <v>50</v>
      </c>
    </row>
    <row r="21" spans="1:6" ht="26.25" customHeight="1" thickBot="1" x14ac:dyDescent="0.6">
      <c r="A21" s="38">
        <v>1</v>
      </c>
      <c r="B21" s="6"/>
      <c r="C21" s="7"/>
      <c r="D21" s="12"/>
      <c r="E21" s="13" t="s">
        <v>58</v>
      </c>
      <c r="F21" s="14" t="str">
        <f>IFERROR(VLOOKUP(C21,連動シート2!A2:B4,2,FALSE),"")</f>
        <v/>
      </c>
    </row>
    <row r="22" spans="1:6" ht="26.25" customHeight="1" thickBot="1" x14ac:dyDescent="0.6">
      <c r="A22" s="38">
        <v>2</v>
      </c>
      <c r="B22" s="6"/>
      <c r="C22" s="7"/>
      <c r="D22" s="8"/>
      <c r="E22" s="9"/>
      <c r="F22" s="5" t="str">
        <f>IFERROR(VLOOKUP(C22,連動シート2!A6:B8,2,FALSE),"")</f>
        <v/>
      </c>
    </row>
    <row r="23" spans="1:6" ht="26.25" customHeight="1" thickBot="1" x14ac:dyDescent="0.6">
      <c r="A23" s="38">
        <v>3</v>
      </c>
      <c r="B23" s="6"/>
      <c r="C23" s="7"/>
      <c r="D23" s="8"/>
      <c r="E23" s="9"/>
      <c r="F23" s="5" t="str">
        <f>IFERROR(VLOOKUP(C23,連動シート2!A10:B12,2,FALSE),"")</f>
        <v/>
      </c>
    </row>
    <row r="24" spans="1:6" ht="26.25" customHeight="1" thickBot="1" x14ac:dyDescent="0.6">
      <c r="A24" s="38">
        <v>4</v>
      </c>
      <c r="B24" s="6"/>
      <c r="C24" s="7"/>
      <c r="D24" s="8"/>
      <c r="E24" s="9"/>
      <c r="F24" s="5" t="str">
        <f>IFERROR(VLOOKUP(C24,連動シート2!A14:B16,2,FALSE),"")</f>
        <v/>
      </c>
    </row>
    <row r="25" spans="1:6" ht="26.25" customHeight="1" thickBot="1" x14ac:dyDescent="0.6">
      <c r="A25" s="38">
        <v>5</v>
      </c>
      <c r="B25" s="6"/>
      <c r="C25" s="7"/>
      <c r="D25" s="8"/>
      <c r="E25" s="9"/>
      <c r="F25" s="5" t="str">
        <f>IFERROR(VLOOKUP(C25,連動シート2!A18:B20,2,FALSE),"")</f>
        <v/>
      </c>
    </row>
    <row r="26" spans="1:6" ht="26.25" customHeight="1" thickBot="1" x14ac:dyDescent="0.6">
      <c r="A26" s="38">
        <v>6</v>
      </c>
      <c r="B26" s="6"/>
      <c r="C26" s="7"/>
      <c r="D26" s="8"/>
      <c r="E26" s="9"/>
      <c r="F26" s="5" t="str">
        <f>IFERROR(VLOOKUP(C26,連動シート2!A22:B24,2,FALSE),"")</f>
        <v/>
      </c>
    </row>
    <row r="27" spans="1:6" ht="26.25" customHeight="1" thickBot="1" x14ac:dyDescent="0.6">
      <c r="A27" s="38">
        <v>7</v>
      </c>
      <c r="B27" s="6"/>
      <c r="C27" s="7"/>
      <c r="D27" s="8"/>
      <c r="E27" s="9"/>
      <c r="F27" s="5" t="str">
        <f>IFERROR(VLOOKUP(C27,連動シート2!A26:B28,2,FALSE),"")</f>
        <v/>
      </c>
    </row>
    <row r="28" spans="1:6" ht="26.25" customHeight="1" thickBot="1" x14ac:dyDescent="0.6">
      <c r="A28" s="38">
        <v>8</v>
      </c>
      <c r="B28" s="6"/>
      <c r="C28" s="7"/>
      <c r="D28" s="8"/>
      <c r="E28" s="9"/>
      <c r="F28" s="5" t="str">
        <f>IFERROR(VLOOKUP(C28,連動シート2!A30:B32,2,FALSE),"")</f>
        <v/>
      </c>
    </row>
    <row r="29" spans="1:6" ht="26.25" customHeight="1" thickBot="1" x14ac:dyDescent="0.6">
      <c r="A29" s="38">
        <v>9</v>
      </c>
      <c r="B29" s="6"/>
      <c r="C29" s="7"/>
      <c r="D29" s="8"/>
      <c r="E29" s="9"/>
      <c r="F29" s="5" t="str">
        <f>IFERROR(VLOOKUP(C29,連動シート2!A34:B36,2,FALSE),"")</f>
        <v/>
      </c>
    </row>
    <row r="30" spans="1:6" ht="26.25" customHeight="1" thickBot="1" x14ac:dyDescent="0.6">
      <c r="A30" s="39">
        <v>10</v>
      </c>
      <c r="B30" s="10"/>
      <c r="C30" s="7"/>
      <c r="D30" s="8"/>
      <c r="E30" s="9"/>
      <c r="F30" s="5" t="str">
        <f>IFERROR(VLOOKUP(C30,連動シート2!A38:B40,2,FALSE),"")</f>
        <v/>
      </c>
    </row>
    <row r="31" spans="1:6" ht="26.25" customHeight="1" thickTop="1" thickBot="1" x14ac:dyDescent="0.6">
      <c r="A31" s="56" t="s">
        <v>5</v>
      </c>
      <c r="B31" s="57"/>
      <c r="C31" s="57"/>
      <c r="D31" s="57"/>
      <c r="E31" s="58"/>
      <c r="F31" s="2">
        <f>SUM(F21:F30)</f>
        <v>0</v>
      </c>
    </row>
    <row r="32" spans="1:6" ht="26.25" customHeight="1" x14ac:dyDescent="0.55000000000000004">
      <c r="A32" s="59" t="s">
        <v>6</v>
      </c>
      <c r="B32" s="60"/>
      <c r="C32" s="60"/>
      <c r="D32" s="60"/>
      <c r="E32" s="61"/>
      <c r="F32" s="11"/>
    </row>
    <row r="33" spans="1:6" ht="26.25" customHeight="1" thickBot="1" x14ac:dyDescent="0.6">
      <c r="A33" s="40"/>
      <c r="B33" s="41"/>
      <c r="C33" s="41"/>
      <c r="D33" s="41"/>
      <c r="E33" s="45" t="s">
        <v>8</v>
      </c>
      <c r="F33" s="46">
        <f>F32-ROUND(F32/1.1,0)</f>
        <v>0</v>
      </c>
    </row>
    <row r="34" spans="1:6" ht="26.25" customHeight="1" x14ac:dyDescent="0.55000000000000004">
      <c r="A34" s="17" t="s">
        <v>11</v>
      </c>
      <c r="B34" s="16"/>
      <c r="C34" s="16"/>
      <c r="D34" s="16"/>
      <c r="E34" s="16"/>
      <c r="F34" s="16"/>
    </row>
    <row r="35" spans="1:6" ht="17.25" customHeight="1" x14ac:dyDescent="0.55000000000000004">
      <c r="A35" s="16"/>
      <c r="B35" s="16"/>
      <c r="C35" s="16"/>
      <c r="D35" s="16"/>
      <c r="E35" s="26" t="s">
        <v>53</v>
      </c>
      <c r="F35" s="48" t="s">
        <v>55</v>
      </c>
    </row>
    <row r="36" spans="1:6" ht="17.25" customHeight="1" x14ac:dyDescent="0.55000000000000004">
      <c r="A36" s="17"/>
      <c r="B36" s="16"/>
      <c r="C36" s="16"/>
      <c r="D36" s="16"/>
      <c r="E36" s="26" t="s">
        <v>54</v>
      </c>
      <c r="F36" s="48" t="s">
        <v>55</v>
      </c>
    </row>
    <row r="38" spans="1:6" ht="20" customHeight="1" x14ac:dyDescent="0.55000000000000004">
      <c r="A38" s="49"/>
      <c r="B38" s="50"/>
      <c r="C38" s="50"/>
      <c r="D38" s="50"/>
      <c r="E38" s="50"/>
      <c r="F38" s="50"/>
    </row>
  </sheetData>
  <sheetProtection algorithmName="SHA-512" hashValue="KAYPN2d77iAXJlhhvYIf6V5LTdDWcgkZPM9SuW42ivFFE3cspRUy4vsoJihuXQS8BM6M2w5NmeV2fm20ribafw==" saltValue="qwPM7lixVlnrDc1GKsdEvg==" spinCount="100000" sheet="1" objects="1" scenarios="1"/>
  <mergeCells count="11">
    <mergeCell ref="A38:F38"/>
    <mergeCell ref="E2:F2"/>
    <mergeCell ref="E4:F4"/>
    <mergeCell ref="E8:F8"/>
    <mergeCell ref="A31:E31"/>
    <mergeCell ref="A32:E32"/>
    <mergeCell ref="A12:F12"/>
    <mergeCell ref="A13:F13"/>
    <mergeCell ref="A14:F14"/>
    <mergeCell ref="D18:E18"/>
    <mergeCell ref="D16:E16"/>
  </mergeCells>
  <phoneticPr fontId="2"/>
  <dataValidations count="3">
    <dataValidation type="list" allowBlank="1" showInputMessage="1" showErrorMessage="1" sqref="C21:C30" xr:uid="{FC33969F-3D54-494C-8F38-26947DB929B7}">
      <formula1>"3級,2級,1級"</formula1>
    </dataValidation>
    <dataValidation type="list" showInputMessage="1" showErrorMessage="1" sqref="D21:D30" xr:uid="{CE3146B8-E2DA-49F9-9662-FD9C21EDD7CD}">
      <formula1>"5,4,3,2,1"</formula1>
    </dataValidation>
    <dataValidation type="list" showInputMessage="1" showErrorMessage="1" sqref="E21:E30" xr:uid="{68B27F6A-5381-4675-B891-3078ABA067D3}">
      <formula1>"　,〇"</formula1>
    </dataValidation>
  </dataValidations>
  <printOptions horizontalCentered="1"/>
  <pageMargins left="0" right="0" top="0.39370078740157483" bottom="0"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5</xdr:col>
                    <xdr:colOff>76200</xdr:colOff>
                    <xdr:row>5</xdr:row>
                    <xdr:rowOff>6350</xdr:rowOff>
                  </from>
                  <to>
                    <xdr:col>5</xdr:col>
                    <xdr:colOff>812800</xdr:colOff>
                    <xdr:row>6</xdr:row>
                    <xdr:rowOff>31750</xdr:rowOff>
                  </to>
                </anchor>
              </controlPr>
            </control>
          </mc:Choice>
        </mc:AlternateContent>
        <mc:AlternateContent xmlns:mc="http://schemas.openxmlformats.org/markup-compatibility/2006">
          <mc:Choice Requires="x14">
            <control shapeId="1039" r:id="rId5" name="Check Box 15">
              <controlPr locked="0" defaultSize="0" autoFill="0" autoLine="0" autoPict="0">
                <anchor moveWithCells="1">
                  <from>
                    <xdr:col>5</xdr:col>
                    <xdr:colOff>76200</xdr:colOff>
                    <xdr:row>6</xdr:row>
                    <xdr:rowOff>0</xdr:rowOff>
                  </from>
                  <to>
                    <xdr:col>5</xdr:col>
                    <xdr:colOff>800100</xdr:colOff>
                    <xdr:row>7</xdr:row>
                    <xdr:rowOff>31750</xdr:rowOff>
                  </to>
                </anchor>
              </controlPr>
            </control>
          </mc:Choice>
        </mc:AlternateContent>
        <mc:AlternateContent xmlns:mc="http://schemas.openxmlformats.org/markup-compatibility/2006">
          <mc:Choice Requires="x14">
            <control shapeId="1041" r:id="rId6" name="Option Button 17">
              <controlPr defaultSize="0" autoFill="0" autoLine="0" autoPict="0">
                <anchor moveWithCells="1">
                  <from>
                    <xdr:col>4</xdr:col>
                    <xdr:colOff>266700</xdr:colOff>
                    <xdr:row>4</xdr:row>
                    <xdr:rowOff>6350</xdr:rowOff>
                  </from>
                  <to>
                    <xdr:col>4</xdr:col>
                    <xdr:colOff>800100</xdr:colOff>
                    <xdr:row>5</xdr:row>
                    <xdr:rowOff>12700</xdr:rowOff>
                  </to>
                </anchor>
              </controlPr>
            </control>
          </mc:Choice>
        </mc:AlternateContent>
        <mc:AlternateContent xmlns:mc="http://schemas.openxmlformats.org/markup-compatibility/2006">
          <mc:Choice Requires="x14">
            <control shapeId="1042" r:id="rId7" name="Option Button 18">
              <controlPr defaultSize="0" autoFill="0" autoLine="0" autoPict="0">
                <anchor moveWithCells="1">
                  <from>
                    <xdr:col>5</xdr:col>
                    <xdr:colOff>298450</xdr:colOff>
                    <xdr:row>4</xdr:row>
                    <xdr:rowOff>12700</xdr:rowOff>
                  </from>
                  <to>
                    <xdr:col>5</xdr:col>
                    <xdr:colOff>869950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1663-A946-4E05-8B29-EB0D784BF2EC}">
  <dimension ref="A1:H11"/>
  <sheetViews>
    <sheetView showZeros="0" workbookViewId="0">
      <selection activeCell="D1" sqref="D1"/>
    </sheetView>
  </sheetViews>
  <sheetFormatPr defaultRowHeight="18" x14ac:dyDescent="0.55000000000000004"/>
  <cols>
    <col min="3" max="3" width="14.25" customWidth="1"/>
  </cols>
  <sheetData>
    <row r="1" spans="1:8" x14ac:dyDescent="0.55000000000000004">
      <c r="A1" s="4" t="s">
        <v>22</v>
      </c>
      <c r="B1" s="4">
        <v>13200</v>
      </c>
      <c r="C1" s="4" t="s">
        <v>31</v>
      </c>
      <c r="D1" s="1" t="str">
        <f>IFERROR(VLOOKUP(鑑定人認定試験受験料振込金明細表!E21,$A$1:$B$1,2,1),"0")</f>
        <v>0</v>
      </c>
      <c r="F1" s="4"/>
      <c r="G1" s="4"/>
      <c r="H1" s="4"/>
    </row>
    <row r="2" spans="1:8" x14ac:dyDescent="0.55000000000000004">
      <c r="A2" s="4"/>
      <c r="B2" s="4">
        <v>0</v>
      </c>
      <c r="C2" s="4" t="s">
        <v>32</v>
      </c>
      <c r="D2" s="1" t="str">
        <f>IFERROR(VLOOKUP(鑑定人認定試験受験料振込金明細表!E22,$A$1:$B$1,2,1),"0")</f>
        <v>0</v>
      </c>
    </row>
    <row r="3" spans="1:8" x14ac:dyDescent="0.55000000000000004">
      <c r="A3" s="4"/>
      <c r="B3" s="4"/>
      <c r="C3" s="4" t="s">
        <v>33</v>
      </c>
      <c r="D3" s="1" t="str">
        <f>IFERROR(VLOOKUP(鑑定人認定試験受験料振込金明細表!E23,$A$1:$B$1,2,1),"0")</f>
        <v>0</v>
      </c>
    </row>
    <row r="4" spans="1:8" x14ac:dyDescent="0.55000000000000004">
      <c r="A4" s="4"/>
      <c r="C4" s="4" t="s">
        <v>34</v>
      </c>
      <c r="D4" s="1" t="str">
        <f>IFERROR(VLOOKUP(鑑定人認定試験受験料振込金明細表!E24,$A$1:$B$1,2,1),"0")</f>
        <v>0</v>
      </c>
    </row>
    <row r="5" spans="1:8" x14ac:dyDescent="0.55000000000000004">
      <c r="C5" s="4" t="s">
        <v>35</v>
      </c>
      <c r="D5" s="1" t="str">
        <f>IFERROR(VLOOKUP(鑑定人認定試験受験料振込金明細表!E25,$A$1:$B$1,2,1),"0")</f>
        <v>0</v>
      </c>
    </row>
    <row r="6" spans="1:8" x14ac:dyDescent="0.55000000000000004">
      <c r="C6" s="4" t="s">
        <v>36</v>
      </c>
      <c r="D6" s="1" t="str">
        <f>IFERROR(VLOOKUP(鑑定人認定試験受験料振込金明細表!E26,$A$1:$B$1,2,1),"0")</f>
        <v>0</v>
      </c>
    </row>
    <row r="7" spans="1:8" x14ac:dyDescent="0.55000000000000004">
      <c r="C7" s="4" t="s">
        <v>37</v>
      </c>
      <c r="D7" s="1" t="str">
        <f>IFERROR(VLOOKUP(鑑定人認定試験受験料振込金明細表!E27,$A$1:$B$1,2,1),"0")</f>
        <v>0</v>
      </c>
    </row>
    <row r="8" spans="1:8" x14ac:dyDescent="0.55000000000000004">
      <c r="A8" s="3"/>
      <c r="C8" s="4" t="s">
        <v>38</v>
      </c>
      <c r="D8" s="1" t="str">
        <f>IFERROR(VLOOKUP(鑑定人認定試験受験料振込金明細表!E28,$A$1:$B$1,2,1),"0")</f>
        <v>0</v>
      </c>
    </row>
    <row r="9" spans="1:8" x14ac:dyDescent="0.55000000000000004">
      <c r="A9" s="3"/>
      <c r="C9" s="4" t="s">
        <v>39</v>
      </c>
      <c r="D9" s="1" t="str">
        <f>IFERROR(VLOOKUP(鑑定人認定試験受験料振込金明細表!E29,$A$1:$B$1,2,1),"0")</f>
        <v>0</v>
      </c>
    </row>
    <row r="10" spans="1:8" x14ac:dyDescent="0.55000000000000004">
      <c r="A10" s="3"/>
      <c r="C10" s="4" t="s">
        <v>40</v>
      </c>
      <c r="D10" s="1" t="str">
        <f>IFERROR(VLOOKUP(鑑定人認定試験受験料振込金明細表!E30,$A$1:$B$1,2,1),"0")</f>
        <v>0</v>
      </c>
    </row>
    <row r="11" spans="1:8" x14ac:dyDescent="0.55000000000000004">
      <c r="A11"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6FE9-4559-421E-88AE-838A3ED63C26}">
  <dimension ref="A1:B40"/>
  <sheetViews>
    <sheetView workbookViewId="0">
      <selection activeCell="B4" sqref="B4"/>
    </sheetView>
  </sheetViews>
  <sheetFormatPr defaultRowHeight="18" x14ac:dyDescent="0.55000000000000004"/>
  <sheetData>
    <row r="1" spans="1:2" x14ac:dyDescent="0.55000000000000004">
      <c r="A1" t="s">
        <v>23</v>
      </c>
    </row>
    <row r="2" spans="1:2" x14ac:dyDescent="0.55000000000000004">
      <c r="A2" t="s">
        <v>19</v>
      </c>
      <c r="B2">
        <v>11550</v>
      </c>
    </row>
    <row r="3" spans="1:2" x14ac:dyDescent="0.55000000000000004">
      <c r="A3" t="s">
        <v>20</v>
      </c>
      <c r="B3">
        <f>4950*鑑定人認定試験受験料振込金明細表!D21</f>
        <v>0</v>
      </c>
    </row>
    <row r="4" spans="1:2" x14ac:dyDescent="0.55000000000000004">
      <c r="A4" t="s">
        <v>21</v>
      </c>
      <c r="B4">
        <f>IFERROR(4950*鑑定人認定試験受験料振込金明細表!D21+連動シート1!D1,"")</f>
        <v>0</v>
      </c>
    </row>
    <row r="5" spans="1:2" x14ac:dyDescent="0.55000000000000004">
      <c r="A5" t="s">
        <v>24</v>
      </c>
    </row>
    <row r="6" spans="1:2" x14ac:dyDescent="0.55000000000000004">
      <c r="A6" t="s">
        <v>19</v>
      </c>
      <c r="B6">
        <v>11550</v>
      </c>
    </row>
    <row r="7" spans="1:2" x14ac:dyDescent="0.55000000000000004">
      <c r="A7" t="s">
        <v>20</v>
      </c>
      <c r="B7">
        <f>4950*鑑定人認定試験受験料振込金明細表!D22</f>
        <v>0</v>
      </c>
    </row>
    <row r="8" spans="1:2" x14ac:dyDescent="0.55000000000000004">
      <c r="A8" t="s">
        <v>21</v>
      </c>
      <c r="B8">
        <f>IFERROR(4950*鑑定人認定試験受験料振込金明細表!D22+連動シート1!D2,"")</f>
        <v>0</v>
      </c>
    </row>
    <row r="9" spans="1:2" x14ac:dyDescent="0.55000000000000004">
      <c r="A9" t="s">
        <v>25</v>
      </c>
    </row>
    <row r="10" spans="1:2" x14ac:dyDescent="0.55000000000000004">
      <c r="A10" t="s">
        <v>19</v>
      </c>
      <c r="B10">
        <v>11550</v>
      </c>
    </row>
    <row r="11" spans="1:2" x14ac:dyDescent="0.55000000000000004">
      <c r="A11" t="s">
        <v>20</v>
      </c>
      <c r="B11">
        <f>4950*鑑定人認定試験受験料振込金明細表!D23</f>
        <v>0</v>
      </c>
    </row>
    <row r="12" spans="1:2" x14ac:dyDescent="0.55000000000000004">
      <c r="A12" t="s">
        <v>21</v>
      </c>
      <c r="B12">
        <f>IFERROR(4950*鑑定人認定試験受験料振込金明細表!D23+連動シート1!D3,"")</f>
        <v>0</v>
      </c>
    </row>
    <row r="13" spans="1:2" x14ac:dyDescent="0.55000000000000004">
      <c r="A13" t="s">
        <v>26</v>
      </c>
    </row>
    <row r="14" spans="1:2" x14ac:dyDescent="0.55000000000000004">
      <c r="A14" t="s">
        <v>19</v>
      </c>
      <c r="B14">
        <v>11550</v>
      </c>
    </row>
    <row r="15" spans="1:2" x14ac:dyDescent="0.55000000000000004">
      <c r="A15" t="s">
        <v>20</v>
      </c>
      <c r="B15">
        <f>4950*鑑定人認定試験受験料振込金明細表!D24</f>
        <v>0</v>
      </c>
    </row>
    <row r="16" spans="1:2" x14ac:dyDescent="0.55000000000000004">
      <c r="A16" t="s">
        <v>21</v>
      </c>
      <c r="B16">
        <f>IFERROR(4950*鑑定人認定試験受験料振込金明細表!D24+連動シート1!D4,"")</f>
        <v>0</v>
      </c>
    </row>
    <row r="17" spans="1:2" x14ac:dyDescent="0.55000000000000004">
      <c r="A17" t="s">
        <v>27</v>
      </c>
    </row>
    <row r="18" spans="1:2" x14ac:dyDescent="0.55000000000000004">
      <c r="A18" t="s">
        <v>19</v>
      </c>
      <c r="B18">
        <v>11550</v>
      </c>
    </row>
    <row r="19" spans="1:2" x14ac:dyDescent="0.55000000000000004">
      <c r="A19" t="s">
        <v>20</v>
      </c>
      <c r="B19">
        <f>4950*鑑定人認定試験受験料振込金明細表!D25</f>
        <v>0</v>
      </c>
    </row>
    <row r="20" spans="1:2" x14ac:dyDescent="0.55000000000000004">
      <c r="A20" t="s">
        <v>21</v>
      </c>
      <c r="B20">
        <f>IFERROR(4950*鑑定人認定試験受験料振込金明細表!D25+連動シート1!D5,"")</f>
        <v>0</v>
      </c>
    </row>
    <row r="21" spans="1:2" x14ac:dyDescent="0.55000000000000004">
      <c r="A21" t="s">
        <v>28</v>
      </c>
    </row>
    <row r="22" spans="1:2" x14ac:dyDescent="0.55000000000000004">
      <c r="A22" t="s">
        <v>19</v>
      </c>
      <c r="B22">
        <v>11550</v>
      </c>
    </row>
    <row r="23" spans="1:2" x14ac:dyDescent="0.55000000000000004">
      <c r="A23" t="s">
        <v>20</v>
      </c>
      <c r="B23">
        <f>4950*鑑定人認定試験受験料振込金明細表!D26</f>
        <v>0</v>
      </c>
    </row>
    <row r="24" spans="1:2" x14ac:dyDescent="0.55000000000000004">
      <c r="A24" t="s">
        <v>21</v>
      </c>
      <c r="B24">
        <f>IFERROR(4950*鑑定人認定試験受験料振込金明細表!D26+連動シート1!D6,"")</f>
        <v>0</v>
      </c>
    </row>
    <row r="25" spans="1:2" x14ac:dyDescent="0.55000000000000004">
      <c r="A25" t="s">
        <v>29</v>
      </c>
    </row>
    <row r="26" spans="1:2" x14ac:dyDescent="0.55000000000000004">
      <c r="A26" t="s">
        <v>19</v>
      </c>
      <c r="B26">
        <v>11550</v>
      </c>
    </row>
    <row r="27" spans="1:2" x14ac:dyDescent="0.55000000000000004">
      <c r="A27" t="s">
        <v>20</v>
      </c>
      <c r="B27">
        <f>4950*鑑定人認定試験受験料振込金明細表!D27</f>
        <v>0</v>
      </c>
    </row>
    <row r="28" spans="1:2" x14ac:dyDescent="0.55000000000000004">
      <c r="A28" t="s">
        <v>21</v>
      </c>
      <c r="B28">
        <f>IFERROR(4950*鑑定人認定試験受験料振込金明細表!D27+連動シート1!D7,"")</f>
        <v>0</v>
      </c>
    </row>
    <row r="29" spans="1:2" x14ac:dyDescent="0.55000000000000004">
      <c r="A29" t="s">
        <v>30</v>
      </c>
    </row>
    <row r="30" spans="1:2" x14ac:dyDescent="0.55000000000000004">
      <c r="A30" t="s">
        <v>19</v>
      </c>
      <c r="B30">
        <v>11550</v>
      </c>
    </row>
    <row r="31" spans="1:2" x14ac:dyDescent="0.55000000000000004">
      <c r="A31" t="s">
        <v>20</v>
      </c>
      <c r="B31">
        <f>4950*鑑定人認定試験受験料振込金明細表!D28</f>
        <v>0</v>
      </c>
    </row>
    <row r="32" spans="1:2" x14ac:dyDescent="0.55000000000000004">
      <c r="A32" t="s">
        <v>21</v>
      </c>
      <c r="B32">
        <f>IFERROR(4950*鑑定人認定試験受験料振込金明細表!D28+連動シート1!D8,"")</f>
        <v>0</v>
      </c>
    </row>
    <row r="33" spans="1:2" x14ac:dyDescent="0.55000000000000004">
      <c r="A33" t="s">
        <v>41</v>
      </c>
    </row>
    <row r="34" spans="1:2" x14ac:dyDescent="0.55000000000000004">
      <c r="A34" t="s">
        <v>19</v>
      </c>
      <c r="B34">
        <v>11550</v>
      </c>
    </row>
    <row r="35" spans="1:2" x14ac:dyDescent="0.55000000000000004">
      <c r="A35" t="s">
        <v>20</v>
      </c>
      <c r="B35">
        <f>4950*鑑定人認定試験受験料振込金明細表!D29</f>
        <v>0</v>
      </c>
    </row>
    <row r="36" spans="1:2" x14ac:dyDescent="0.55000000000000004">
      <c r="A36" t="s">
        <v>21</v>
      </c>
      <c r="B36">
        <f>IFERROR(4950*鑑定人認定試験受験料振込金明細表!D29+連動シート1!D9,"")</f>
        <v>0</v>
      </c>
    </row>
    <row r="37" spans="1:2" x14ac:dyDescent="0.55000000000000004">
      <c r="A37" t="s">
        <v>42</v>
      </c>
    </row>
    <row r="38" spans="1:2" x14ac:dyDescent="0.55000000000000004">
      <c r="A38" t="s">
        <v>19</v>
      </c>
      <c r="B38">
        <v>11550</v>
      </c>
    </row>
    <row r="39" spans="1:2" x14ac:dyDescent="0.55000000000000004">
      <c r="A39" t="s">
        <v>20</v>
      </c>
      <c r="B39">
        <f>4950*鑑定人認定試験受験料振込金明細表!D30</f>
        <v>0</v>
      </c>
    </row>
    <row r="40" spans="1:2" x14ac:dyDescent="0.55000000000000004">
      <c r="A40" t="s">
        <v>21</v>
      </c>
      <c r="B40">
        <f>IFERROR(4950*鑑定人認定試験受験料振込金明細表!D30+連動シート1!D10,"")</f>
        <v>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4d7915c-8155-41e6-8583-0bf1714184ae" xsi:nil="true"/>
    <lcf76f155ced4ddcb4097134ff3c332f xmlns="b007ccc8-057f-40d9-9c70-e0d0c19c468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7D7280B68C2245A67FB369554451FE" ma:contentTypeVersion="" ma:contentTypeDescription="新しいドキュメントを作成します。" ma:contentTypeScope="" ma:versionID="6515466bced59395c2b6116ce3fdd638">
  <xsd:schema xmlns:xsd="http://www.w3.org/2001/XMLSchema" xmlns:xs="http://www.w3.org/2001/XMLSchema" xmlns:p="http://schemas.microsoft.com/office/2006/metadata/properties" xmlns:ns2="b007ccc8-057f-40d9-9c70-e0d0c19c4680" xmlns:ns3="54d7915c-8155-41e6-8583-0bf1714184ae" targetNamespace="http://schemas.microsoft.com/office/2006/metadata/properties" ma:root="true" ma:fieldsID="e3da4efab86459a2707e71c40c382556" ns2:_="" ns3:_="">
    <xsd:import namespace="b007ccc8-057f-40d9-9c70-e0d0c19c4680"/>
    <xsd:import namespace="54d7915c-8155-41e6-8583-0bf1714184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7ccc8-057f-40d9-9c70-e0d0c19c4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b5f3d0b-0122-40ab-9be4-69120fa01e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7915c-8155-41e6-8583-0bf1714184a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280BA9F-FD1D-45A5-974E-AA61865050FB}" ma:internalName="TaxCatchAll" ma:showField="CatchAllData" ma:web="{d2a85c66-bea3-4f0e-8bd5-85080c03f0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C56043-84B9-4C82-8CA4-78533543177A}">
  <ds:schemaRefs>
    <ds:schemaRef ds:uri="http://purl.org/dc/elements/1.1/"/>
    <ds:schemaRef ds:uri="http://schemas.microsoft.com/office/2006/documentManagement/types"/>
    <ds:schemaRef ds:uri="http://www.w3.org/XML/1998/namespace"/>
    <ds:schemaRef ds:uri="b007ccc8-057f-40d9-9c70-e0d0c19c4680"/>
    <ds:schemaRef ds:uri="http://schemas.microsoft.com/office/2006/metadata/properties"/>
    <ds:schemaRef ds:uri="http://purl.org/dc/terms/"/>
    <ds:schemaRef ds:uri="http://schemas.microsoft.com/office/infopath/2007/PartnerControls"/>
    <ds:schemaRef ds:uri="http://schemas.openxmlformats.org/package/2006/metadata/core-properties"/>
    <ds:schemaRef ds:uri="54d7915c-8155-41e6-8583-0bf1714184ae"/>
    <ds:schemaRef ds:uri="http://purl.org/dc/dcmitype/"/>
  </ds:schemaRefs>
</ds:datastoreItem>
</file>

<file path=customXml/itemProps2.xml><?xml version="1.0" encoding="utf-8"?>
<ds:datastoreItem xmlns:ds="http://schemas.openxmlformats.org/officeDocument/2006/customXml" ds:itemID="{E1F48CA2-A754-4A69-8B40-8D8F3344A066}">
  <ds:schemaRefs>
    <ds:schemaRef ds:uri="http://schemas.microsoft.com/sharepoint/v3/contenttype/forms"/>
  </ds:schemaRefs>
</ds:datastoreItem>
</file>

<file path=customXml/itemProps3.xml><?xml version="1.0" encoding="utf-8"?>
<ds:datastoreItem xmlns:ds="http://schemas.openxmlformats.org/officeDocument/2006/customXml" ds:itemID="{4A52CE60-26CA-40A9-916D-A7574FB3F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7ccc8-057f-40d9-9c70-e0d0c19c4680"/>
    <ds:schemaRef ds:uri="54d7915c-8155-41e6-8583-0bf171418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鑑定人認定試験受験料振込金明細表</vt:lpstr>
      <vt:lpstr>連動シート1</vt:lpstr>
      <vt:lpstr>連動シート2</vt:lpstr>
      <vt:lpstr>_１級研究レポート_受験者_○印</vt:lpstr>
      <vt:lpstr>鑑定人認定試験受験料振込金明細表!Print_Area</vt:lpstr>
      <vt:lpstr>受験する級</vt:lpstr>
      <vt:lpstr>筆記試験受験_科目数_注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小谷野 麻衣子</dc:creator>
  <cp:lastModifiedBy>土屋 美恵子</cp:lastModifiedBy>
  <cp:lastPrinted>2024-03-26T04:40:17Z</cp:lastPrinted>
  <dcterms:created xsi:type="dcterms:W3CDTF">2023-08-10T04:24:54Z</dcterms:created>
  <dcterms:modified xsi:type="dcterms:W3CDTF">2024-04-21T23:33:32Z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0x010100B57D7280B68C2245A67FB369554451FE</vt:lpwstr>
  </property>
</Properties>
</file>